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755" activeTab="4"/>
  </bookViews>
  <sheets>
    <sheet name="MEMORIAL CALCULO" sheetId="13" r:id="rId1"/>
    <sheet name="ORCAMENTO" sheetId="1" r:id="rId2"/>
    <sheet name="RESUMO" sheetId="3" r:id="rId3"/>
    <sheet name="COMPOSICOES" sheetId="4" r:id="rId4"/>
    <sheet name="CRONOGRAMA" sheetId="9" r:id="rId5"/>
    <sheet name="BDI" sheetId="11" r:id="rId6"/>
    <sheet name="ENCARGOS SOCIAIS" sheetId="12" r:id="rId7"/>
  </sheets>
  <definedNames>
    <definedName name="JR_PAGE_ANCHOR_0_1">ORCAMENTO!$A$1</definedName>
    <definedName name="JR_PAGE_ANCHOR_1_1">#REF!</definedName>
    <definedName name="JR_PAGE_ANCHOR_10_1">BDI!$A$1</definedName>
    <definedName name="JR_PAGE_ANCHOR_11_1">'ENCARGOS SOCIAIS'!$A$1</definedName>
    <definedName name="JR_PAGE_ANCHOR_2_1">RESUMO!$A$1</definedName>
    <definedName name="JR_PAGE_ANCHOR_3_1">COMPOSICOES!$A$1</definedName>
    <definedName name="JR_PAGE_ANCHOR_4_1">#REF!</definedName>
    <definedName name="JR_PAGE_ANCHOR_5_1">#REF!</definedName>
    <definedName name="JR_PAGE_ANCHOR_6_1">#REF!</definedName>
    <definedName name="JR_PAGE_ANCHOR_7_1">#REF!</definedName>
    <definedName name="JR_PAGE_ANCHOR_8_1">CRONOGRAMA!$A$1</definedName>
    <definedName name="JR_PAGE_ANCHOR_9_1">#REF!</definedName>
  </definedNames>
  <calcPr calcId="152511"/>
</workbook>
</file>

<file path=xl/calcChain.xml><?xml version="1.0" encoding="utf-8"?>
<calcChain xmlns="http://schemas.openxmlformats.org/spreadsheetml/2006/main">
  <c r="J4" i="1" l="1"/>
  <c r="G8" i="9" l="1"/>
  <c r="G6" i="9"/>
  <c r="F9" i="9"/>
  <c r="E9" i="9"/>
  <c r="D9" i="9"/>
  <c r="D10" i="9" s="1"/>
  <c r="E4" i="3"/>
  <c r="E5" i="3"/>
  <c r="E6" i="3"/>
  <c r="J35" i="1"/>
  <c r="E10" i="9" l="1"/>
  <c r="G16" i="13"/>
  <c r="G15" i="13"/>
</calcChain>
</file>

<file path=xl/sharedStrings.xml><?xml version="1.0" encoding="utf-8"?>
<sst xmlns="http://schemas.openxmlformats.org/spreadsheetml/2006/main" count="1695" uniqueCount="579">
  <si>
    <r>
      <rPr>
        <b/>
        <sz val="7"/>
        <rFont val="Arial"/>
        <family val="2"/>
      </rPr>
      <t>ITEM</t>
    </r>
  </si>
  <si>
    <r>
      <rPr>
        <b/>
        <sz val="7"/>
        <rFont val="Arial"/>
        <family val="2"/>
      </rPr>
      <t>CÓDIGO</t>
    </r>
  </si>
  <si>
    <r>
      <rPr>
        <b/>
        <sz val="7"/>
        <rFont val="Arial"/>
        <family val="2"/>
      </rPr>
      <t>DESCRIÇÃO</t>
    </r>
  </si>
  <si>
    <r>
      <rPr>
        <b/>
        <sz val="7"/>
        <rFont val="Arial"/>
        <family val="2"/>
      </rPr>
      <t>FONTE</t>
    </r>
  </si>
  <si>
    <r>
      <rPr>
        <b/>
        <sz val="7"/>
        <rFont val="Arial"/>
        <family val="2"/>
      </rPr>
      <t>UNID</t>
    </r>
  </si>
  <si>
    <r>
      <rPr>
        <b/>
        <sz val="7"/>
        <rFont val="Arial"/>
        <family val="2"/>
      </rPr>
      <t>QUANTIDADE</t>
    </r>
  </si>
  <si>
    <r>
      <rPr>
        <b/>
        <sz val="7"/>
        <rFont val="Arial"/>
        <family val="2"/>
      </rPr>
      <t>PREÇO UNITÁRIO R$</t>
    </r>
  </si>
  <si>
    <r>
      <rPr>
        <b/>
        <sz val="7"/>
        <rFont val="Arial"/>
        <family val="2"/>
      </rPr>
      <t>PREÇO
TOTAL R$</t>
    </r>
  </si>
  <si>
    <r>
      <rPr>
        <b/>
        <sz val="7"/>
        <rFont val="Arial"/>
        <family val="2"/>
      </rPr>
      <t>SEM BDI</t>
    </r>
  </si>
  <si>
    <r>
      <rPr>
        <b/>
        <sz val="7"/>
        <rFont val="Arial"/>
        <family val="2"/>
      </rPr>
      <t>BDI</t>
    </r>
  </si>
  <si>
    <r>
      <rPr>
        <b/>
        <sz val="7"/>
        <rFont val="Arial"/>
        <family val="2"/>
      </rPr>
      <t>COM BDI</t>
    </r>
  </si>
  <si>
    <r>
      <rPr>
        <b/>
        <sz val="7"/>
        <rFont val="Arial"/>
        <family val="2"/>
      </rPr>
      <t>1</t>
    </r>
  </si>
  <si>
    <r>
      <rPr>
        <b/>
        <sz val="7"/>
        <rFont val="Arial"/>
        <family val="2"/>
      </rPr>
      <t>SERVIÇOS PRELIMINARES</t>
    </r>
  </si>
  <si>
    <r>
      <rPr>
        <sz val="7"/>
        <rFont val="Arial"/>
        <family val="2"/>
      </rPr>
      <t>1.1</t>
    </r>
  </si>
  <si>
    <r>
      <rPr>
        <sz val="7"/>
        <rFont val="Arial"/>
        <family val="2"/>
      </rPr>
      <t>74209/001</t>
    </r>
  </si>
  <si>
    <r>
      <rPr>
        <sz val="7"/>
        <rFont val="Arial"/>
        <family val="2"/>
      </rPr>
      <t>PLACA DE OBRA EM CHAPA DE ACO GALVANIZADO</t>
    </r>
  </si>
  <si>
    <r>
      <rPr>
        <sz val="7"/>
        <rFont val="Arial"/>
        <family val="2"/>
      </rPr>
      <t>SINAPI</t>
    </r>
  </si>
  <si>
    <r>
      <rPr>
        <sz val="7"/>
        <rFont val="Arial"/>
        <family val="2"/>
      </rPr>
      <t>M2</t>
    </r>
  </si>
  <si>
    <r>
      <rPr>
        <sz val="7"/>
        <rFont val="Arial"/>
        <family val="2"/>
      </rPr>
      <t>74220/001</t>
    </r>
  </si>
  <si>
    <r>
      <rPr>
        <sz val="7"/>
        <rFont val="Arial"/>
        <family val="2"/>
      </rPr>
      <t>93208</t>
    </r>
  </si>
  <si>
    <r>
      <rPr>
        <sz val="7"/>
        <rFont val="Arial"/>
        <family val="2"/>
      </rPr>
      <t>UN</t>
    </r>
  </si>
  <si>
    <r>
      <rPr>
        <sz val="7"/>
        <rFont val="Arial"/>
        <family val="2"/>
      </rPr>
      <t>41598</t>
    </r>
  </si>
  <si>
    <r>
      <rPr>
        <sz val="7"/>
        <rFont val="Arial"/>
        <family val="2"/>
      </rPr>
      <t>ENTRADA PROVISORIA DE ENERGIA ELETRICA AEREA TRIFASICA 40A EM POSTE MADEIRA</t>
    </r>
  </si>
  <si>
    <r>
      <rPr>
        <sz val="7"/>
        <rFont val="Arial"/>
        <family val="2"/>
      </rPr>
      <t>99059</t>
    </r>
  </si>
  <si>
    <r>
      <rPr>
        <sz val="7"/>
        <rFont val="Arial"/>
        <family val="2"/>
      </rPr>
      <t>LOCACAO CONVENCIONAL DE OBRA, UTILIZANDO GABARITO DE TÁBUAS CORRIDAS PONTALETADAS A CADA 2,00M - 2 UTILIZAÇÕES. AF_10/2018</t>
    </r>
  </si>
  <si>
    <r>
      <rPr>
        <sz val="7"/>
        <rFont val="Arial"/>
        <family val="2"/>
      </rPr>
      <t>M</t>
    </r>
  </si>
  <si>
    <r>
      <rPr>
        <b/>
        <sz val="7"/>
        <rFont val="Arial"/>
        <family val="2"/>
      </rPr>
      <t>2</t>
    </r>
  </si>
  <si>
    <r>
      <rPr>
        <b/>
        <sz val="7"/>
        <rFont val="Arial"/>
        <family val="2"/>
      </rPr>
      <t>TRANSPORTE E SERVIÇOS EM TERRA</t>
    </r>
  </si>
  <si>
    <r>
      <rPr>
        <sz val="7"/>
        <rFont val="Arial"/>
        <family val="2"/>
      </rPr>
      <t>2.1</t>
    </r>
  </si>
  <si>
    <r>
      <rPr>
        <sz val="7"/>
        <rFont val="Arial"/>
        <family val="2"/>
      </rPr>
      <t>72899</t>
    </r>
  </si>
  <si>
    <r>
      <rPr>
        <sz val="7"/>
        <rFont val="Arial"/>
        <family val="2"/>
      </rPr>
      <t>TRANSPORTE DE ENTULHO COM CAMINHÃO BASCULANTE 6 M3, RODOVIA PAVIMENTADA, DMT ATE 0,5 KM</t>
    </r>
  </si>
  <si>
    <r>
      <rPr>
        <sz val="7"/>
        <rFont val="Arial"/>
        <family val="2"/>
      </rPr>
      <t>M3</t>
    </r>
  </si>
  <si>
    <r>
      <rPr>
        <b/>
        <sz val="7"/>
        <rFont val="Arial"/>
        <family val="2"/>
      </rPr>
      <t>2.2</t>
    </r>
  </si>
  <si>
    <r>
      <rPr>
        <b/>
        <sz val="7"/>
        <rFont val="Arial"/>
        <family val="2"/>
      </rPr>
      <t>SERVIÇO EM TERRA</t>
    </r>
  </si>
  <si>
    <r>
      <rPr>
        <sz val="7"/>
        <rFont val="Arial"/>
        <family val="2"/>
      </rPr>
      <t>2.2.1</t>
    </r>
  </si>
  <si>
    <r>
      <rPr>
        <sz val="7"/>
        <rFont val="Arial"/>
        <family val="2"/>
      </rPr>
      <t>74205/001</t>
    </r>
  </si>
  <si>
    <r>
      <rPr>
        <sz val="7"/>
        <rFont val="Arial"/>
        <family val="2"/>
      </rPr>
      <t>ESCAVACAO MECANICA DE MATERIAL 1A. CATEGORIA, PROVENIENTE DE CORTE DE SUBLEITO (C/TRATOR ESTEIRAS 160HP)</t>
    </r>
  </si>
  <si>
    <r>
      <rPr>
        <sz val="7"/>
        <rFont val="Arial"/>
        <family val="2"/>
      </rPr>
      <t>2.2.2</t>
    </r>
  </si>
  <si>
    <r>
      <rPr>
        <sz val="7"/>
        <rFont val="Arial"/>
        <family val="2"/>
      </rPr>
      <t>96385</t>
    </r>
  </si>
  <si>
    <r>
      <rPr>
        <sz val="7"/>
        <rFont val="Arial"/>
        <family val="2"/>
      </rPr>
      <t>EXECUÇÃO E COMPACTAÇÃO DE ATERRO COM SOLO PREDOMINANTEMENTE ARGILOSO - EXCLUSIVE ESCAVAÇÃO, CARGA E TRANSPORTE E SOLO. AF_09/2017</t>
    </r>
  </si>
  <si>
    <r>
      <rPr>
        <sz val="7"/>
        <rFont val="Arial"/>
        <family val="2"/>
      </rPr>
      <t>2.2.3</t>
    </r>
  </si>
  <si>
    <r>
      <rPr>
        <sz val="7"/>
        <rFont val="Arial"/>
        <family val="2"/>
      </rPr>
      <t>94319</t>
    </r>
  </si>
  <si>
    <r>
      <rPr>
        <sz val="7"/>
        <rFont val="Arial"/>
        <family val="2"/>
      </rPr>
      <t>ATERRO MANUAL DE VALAS COM SOLO ARGILO-ARENOSO E COMPACTAÇÃO MECANIZADA. AF_05/2016</t>
    </r>
  </si>
  <si>
    <r>
      <rPr>
        <sz val="7"/>
        <rFont val="Arial"/>
        <family val="2"/>
      </rPr>
      <t>2.2.4</t>
    </r>
  </si>
  <si>
    <r>
      <rPr>
        <sz val="7"/>
        <rFont val="Arial"/>
        <family val="2"/>
      </rPr>
      <t>96527</t>
    </r>
  </si>
  <si>
    <r>
      <rPr>
        <sz val="7"/>
        <rFont val="Arial"/>
        <family val="2"/>
      </rPr>
      <t>ESCAVAÇÃO MANUAL DE VALA PARA VIGA BALDRAME, COM PREVISÃO DE FÔRMA. AF_06/2017</t>
    </r>
  </si>
  <si>
    <r>
      <rPr>
        <b/>
        <sz val="7"/>
        <rFont val="Arial"/>
        <family val="2"/>
      </rPr>
      <t>3</t>
    </r>
  </si>
  <si>
    <r>
      <rPr>
        <b/>
        <sz val="7"/>
        <rFont val="Arial"/>
        <family val="2"/>
      </rPr>
      <t>3.1</t>
    </r>
  </si>
  <si>
    <r>
      <rPr>
        <b/>
        <sz val="7"/>
        <rFont val="Arial"/>
        <family val="2"/>
      </rPr>
      <t>FUNDAÇÕES - SAPATAS</t>
    </r>
  </si>
  <si>
    <r>
      <rPr>
        <sz val="7"/>
        <rFont val="Arial"/>
        <family val="2"/>
      </rPr>
      <t>3.1.1</t>
    </r>
  </si>
  <si>
    <r>
      <rPr>
        <sz val="7"/>
        <rFont val="Arial"/>
        <family val="2"/>
      </rPr>
      <t>96546</t>
    </r>
  </si>
  <si>
    <r>
      <rPr>
        <sz val="7"/>
        <rFont val="Arial"/>
        <family val="2"/>
      </rPr>
      <t>ARMAÇÃO DE BLOCO, VIGA BALDRAME OU SAPATA UTILIZANDO AÇO CA-50 DE 10 MM - MONTAGEM. AF_06/2017</t>
    </r>
  </si>
  <si>
    <r>
      <rPr>
        <sz val="7"/>
        <rFont val="Arial"/>
        <family val="2"/>
      </rPr>
      <t>KG</t>
    </r>
  </si>
  <si>
    <r>
      <rPr>
        <sz val="7"/>
        <rFont val="Arial"/>
        <family val="2"/>
      </rPr>
      <t>3.1.2</t>
    </r>
  </si>
  <si>
    <r>
      <rPr>
        <sz val="7"/>
        <rFont val="Arial"/>
        <family val="2"/>
      </rPr>
      <t>96545</t>
    </r>
  </si>
  <si>
    <r>
      <rPr>
        <sz val="7"/>
        <rFont val="Arial"/>
        <family val="2"/>
      </rPr>
      <t>ARMAÇÃO DE BLOCO, VIGA BALDRAME OU SAPATA UTILIZANDO AÇO CA-50 DE 8 MM - MONTAGEM. AF_06/2017</t>
    </r>
  </si>
  <si>
    <r>
      <rPr>
        <sz val="7"/>
        <rFont val="Arial"/>
        <family val="2"/>
      </rPr>
      <t>3.1.3</t>
    </r>
  </si>
  <si>
    <r>
      <rPr>
        <sz val="7"/>
        <rFont val="Arial"/>
        <family val="2"/>
      </rPr>
      <t>96544</t>
    </r>
  </si>
  <si>
    <r>
      <rPr>
        <sz val="7"/>
        <rFont val="Arial"/>
        <family val="2"/>
      </rPr>
      <t>ARMAÇÃO DE BLOCO, VIGA BALDRAME OU SAPATA UTILIZANDO AÇO CA-50 DE 6,3 MM - MONTAGEM. AF_06/2017</t>
    </r>
  </si>
  <si>
    <r>
      <rPr>
        <sz val="7"/>
        <rFont val="Arial"/>
        <family val="2"/>
      </rPr>
      <t>3.1.4</t>
    </r>
  </si>
  <si>
    <r>
      <rPr>
        <sz val="7"/>
        <rFont val="Arial"/>
        <family val="2"/>
      </rPr>
      <t>96543</t>
    </r>
  </si>
  <si>
    <r>
      <rPr>
        <sz val="7"/>
        <rFont val="Arial"/>
        <family val="2"/>
      </rPr>
      <t>ARMAÇÃO DE BLOCO, VIGA BALDRAME E SAPATA UTILIZANDO AÇO CA-60 DE 5 MM - MONTAGEM. AF_06/2017</t>
    </r>
  </si>
  <si>
    <r>
      <rPr>
        <sz val="7"/>
        <rFont val="Arial"/>
        <family val="2"/>
      </rPr>
      <t>3.1.5</t>
    </r>
  </si>
  <si>
    <r>
      <rPr>
        <sz val="7"/>
        <rFont val="Arial"/>
        <family val="2"/>
      </rPr>
      <t>94966</t>
    </r>
  </si>
  <si>
    <r>
      <rPr>
        <sz val="7"/>
        <rFont val="Arial"/>
        <family val="2"/>
      </rPr>
      <t>CONCRETO FCK = 30MPA, TRAÇO 1:2,1:2,5 (CIMENTO/ AREIA MÉDIA/ BRITA 1) - PREPARO MECÂNICO COM BETONEIRA 400 L. AF_07/2016</t>
    </r>
  </si>
  <si>
    <r>
      <rPr>
        <sz val="7"/>
        <rFont val="Arial"/>
        <family val="2"/>
      </rPr>
      <t>3.1.6</t>
    </r>
  </si>
  <si>
    <r>
      <rPr>
        <sz val="7"/>
        <rFont val="Arial"/>
        <family val="2"/>
      </rPr>
      <t>96536</t>
    </r>
  </si>
  <si>
    <r>
      <rPr>
        <sz val="7"/>
        <rFont val="Arial"/>
        <family val="2"/>
      </rPr>
      <t>FABRICAÇÃO, MONTAGEM E DESMONTAGEM DE FÔRMA PARA VIGA BALDRAME, EM MADEIRA SERRADA, E=25 MM, 4 UTILIZAÇÕES. AF_06/2017</t>
    </r>
  </si>
  <si>
    <r>
      <rPr>
        <sz val="7"/>
        <rFont val="Arial"/>
        <family val="2"/>
      </rPr>
      <t>3.1.7</t>
    </r>
  </si>
  <si>
    <r>
      <rPr>
        <sz val="7"/>
        <rFont val="Arial"/>
        <family val="2"/>
      </rPr>
      <t>92873</t>
    </r>
  </si>
  <si>
    <r>
      <rPr>
        <sz val="7"/>
        <rFont val="Arial"/>
        <family val="2"/>
      </rPr>
      <t>LANÇAMENTO COM USO DE BALDES, ADENSAMENTO E ACABAMENTO DE CONCRETO EM ESTRUTURAS. AF_12/2015</t>
    </r>
  </si>
  <si>
    <r>
      <rPr>
        <b/>
        <sz val="7"/>
        <rFont val="Arial"/>
        <family val="2"/>
      </rPr>
      <t>3.2</t>
    </r>
  </si>
  <si>
    <r>
      <rPr>
        <b/>
        <sz val="7"/>
        <rFont val="Arial"/>
        <family val="2"/>
      </rPr>
      <t>FUNDAÇÕES - BALDRAME</t>
    </r>
  </si>
  <si>
    <r>
      <rPr>
        <sz val="7"/>
        <rFont val="Arial"/>
        <family val="2"/>
      </rPr>
      <t>3.2.1</t>
    </r>
  </si>
  <si>
    <r>
      <rPr>
        <sz val="7"/>
        <rFont val="Arial"/>
        <family val="2"/>
      </rPr>
      <t>3.2.2</t>
    </r>
  </si>
  <si>
    <r>
      <rPr>
        <sz val="7"/>
        <rFont val="Arial"/>
        <family val="2"/>
      </rPr>
      <t>3.2.3</t>
    </r>
  </si>
  <si>
    <r>
      <rPr>
        <sz val="7"/>
        <rFont val="Arial"/>
        <family val="2"/>
      </rPr>
      <t>3.2.4</t>
    </r>
  </si>
  <si>
    <r>
      <rPr>
        <sz val="7"/>
        <rFont val="Arial"/>
        <family val="2"/>
      </rPr>
      <t>96556</t>
    </r>
  </si>
  <si>
    <r>
      <rPr>
        <sz val="7"/>
        <rFont val="Arial"/>
        <family val="2"/>
      </rPr>
      <t>PREPARO COM BETONEIRA E TRANSPORTE MANUAL DE CONCRETO FCK=30 MPA</t>
    </r>
  </si>
  <si>
    <r>
      <rPr>
        <sz val="7"/>
        <rFont val="Arial"/>
        <family val="2"/>
      </rPr>
      <t>3.2.5</t>
    </r>
  </si>
  <si>
    <r>
      <rPr>
        <sz val="7"/>
        <rFont val="Arial"/>
        <family val="2"/>
      </rPr>
      <t>3.2.6</t>
    </r>
  </si>
  <si>
    <r>
      <rPr>
        <sz val="7"/>
        <rFont val="Arial"/>
        <family val="2"/>
      </rPr>
      <t>74106/001</t>
    </r>
  </si>
  <si>
    <r>
      <rPr>
        <sz val="7"/>
        <rFont val="Arial"/>
        <family val="2"/>
      </rPr>
      <t>IMPERMEABILIZACAO DE ESTRUTURAS ENTERRADAS, COM TINTA ASFALTICA, DUAS DEMAOS.</t>
    </r>
  </si>
  <si>
    <r>
      <rPr>
        <b/>
        <sz val="6"/>
        <rFont val="Arial"/>
        <family val="2"/>
      </rPr>
      <t>VALOR BDI TOTAL:</t>
    </r>
  </si>
  <si>
    <t/>
  </si>
  <si>
    <r>
      <rPr>
        <b/>
        <sz val="8"/>
        <rFont val="Arial"/>
        <family val="2"/>
      </rPr>
      <t>1.1. 74209/001 - PLACA DE OBRA EM CHAPA DE ACO GALVANIZADO (M2)</t>
    </r>
  </si>
  <si>
    <r>
      <rPr>
        <b/>
        <sz val="6"/>
        <rFont val="Calibri"/>
        <family val="2"/>
      </rPr>
      <t>MATERIAL</t>
    </r>
  </si>
  <si>
    <r>
      <rPr>
        <b/>
        <sz val="6"/>
        <rFont val="Arial"/>
        <family val="2"/>
      </rPr>
      <t>FONTE</t>
    </r>
  </si>
  <si>
    <r>
      <rPr>
        <b/>
        <sz val="6"/>
        <rFont val="Arial"/>
        <family val="2"/>
      </rPr>
      <t>UNID</t>
    </r>
  </si>
  <si>
    <r>
      <rPr>
        <b/>
        <sz val="6"/>
        <rFont val="Arial"/>
        <family val="2"/>
      </rPr>
      <t>COEFICIENTE</t>
    </r>
  </si>
  <si>
    <r>
      <rPr>
        <b/>
        <sz val="6"/>
        <rFont val="Arial"/>
        <family val="2"/>
      </rPr>
      <t>PREÇO UNITÁRIO</t>
    </r>
  </si>
  <si>
    <r>
      <rPr>
        <b/>
        <sz val="6"/>
        <rFont val="Arial"/>
        <family val="2"/>
      </rPr>
      <t>TOTAL</t>
    </r>
  </si>
  <si>
    <r>
      <rPr>
        <sz val="7"/>
        <rFont val="Calibri"/>
        <family val="2"/>
      </rPr>
      <t>00004417</t>
    </r>
  </si>
  <si>
    <r>
      <rPr>
        <sz val="7"/>
        <rFont val="Calibri"/>
        <family val="2"/>
      </rPr>
      <t>SARRAFO DE MADEIRA NAO APARELHADA *2,5 X 7* CM, MACARANDUBA, ANGELIM OU EQUIVALENTE DA REGIAO</t>
    </r>
  </si>
  <si>
    <r>
      <rPr>
        <sz val="7"/>
        <rFont val="Calibri"/>
        <family val="2"/>
      </rPr>
      <t>SINAPI</t>
    </r>
  </si>
  <si>
    <r>
      <rPr>
        <sz val="7"/>
        <rFont val="Calibri"/>
        <family val="2"/>
      </rPr>
      <t>M</t>
    </r>
  </si>
  <si>
    <r>
      <rPr>
        <sz val="7"/>
        <rFont val="Calibri"/>
        <family val="2"/>
      </rPr>
      <t>00004491</t>
    </r>
  </si>
  <si>
    <r>
      <rPr>
        <sz val="7"/>
        <rFont val="Calibri"/>
        <family val="2"/>
      </rPr>
      <t>PONTALETE DE MADEIRA NAO APARELHADA *7,5 X 7,5* CM (3 X 3 ") PINUS, MISTA OU EQUIVALENTE DA REGIAO</t>
    </r>
  </si>
  <si>
    <r>
      <rPr>
        <sz val="7"/>
        <rFont val="Calibri"/>
        <family val="2"/>
      </rPr>
      <t>00004813</t>
    </r>
  </si>
  <si>
    <r>
      <rPr>
        <sz val="7"/>
        <rFont val="Calibri"/>
        <family val="2"/>
      </rPr>
      <t>PLACA DE OBRA (PARA CONSTRUCAO CIVIL) EM CHAPA GALVANIZADA *N. 22*, DE *2,0 X 1,125* M</t>
    </r>
  </si>
  <si>
    <r>
      <rPr>
        <sz val="7"/>
        <rFont val="Calibri"/>
        <family val="2"/>
      </rPr>
      <t>M2</t>
    </r>
  </si>
  <si>
    <r>
      <rPr>
        <sz val="7"/>
        <rFont val="Calibri"/>
        <family val="2"/>
      </rPr>
      <t>00005075</t>
    </r>
  </si>
  <si>
    <r>
      <rPr>
        <sz val="7"/>
        <rFont val="Calibri"/>
        <family val="2"/>
      </rPr>
      <t>PREGO DE ACO POLIDO COM CABECA 18 X 30 (2 3/4 X 10)</t>
    </r>
  </si>
  <si>
    <r>
      <rPr>
        <sz val="7"/>
        <rFont val="Calibri"/>
        <family val="2"/>
      </rPr>
      <t>KG</t>
    </r>
  </si>
  <si>
    <r>
      <rPr>
        <b/>
        <sz val="6"/>
        <rFont val="Calibri"/>
        <family val="2"/>
      </rPr>
      <t>TOTAL MATERIAL:</t>
    </r>
  </si>
  <si>
    <r>
      <rPr>
        <b/>
        <sz val="6"/>
        <rFont val="Calibri"/>
        <family val="2"/>
      </rPr>
      <t>SERVICO</t>
    </r>
  </si>
  <si>
    <r>
      <rPr>
        <sz val="7"/>
        <rFont val="Calibri"/>
        <family val="2"/>
      </rPr>
      <t>88262</t>
    </r>
  </si>
  <si>
    <r>
      <rPr>
        <sz val="7"/>
        <rFont val="Calibri"/>
        <family val="2"/>
      </rPr>
      <t>CARPINTEIRO DE FORMAS COM ENCARGOS COMPLEMENTARES</t>
    </r>
  </si>
  <si>
    <r>
      <rPr>
        <sz val="7"/>
        <rFont val="Calibri"/>
        <family val="2"/>
      </rPr>
      <t>H</t>
    </r>
  </si>
  <si>
    <r>
      <rPr>
        <sz val="7"/>
        <rFont val="Calibri"/>
        <family val="2"/>
      </rPr>
      <t>88316</t>
    </r>
  </si>
  <si>
    <r>
      <rPr>
        <sz val="7"/>
        <rFont val="Calibri"/>
        <family val="2"/>
      </rPr>
      <t>SERVENTE COM ENCARGOS COMPLEMENTARES</t>
    </r>
  </si>
  <si>
    <r>
      <rPr>
        <sz val="7"/>
        <rFont val="Calibri"/>
        <family val="2"/>
      </rPr>
      <t>94962</t>
    </r>
  </si>
  <si>
    <r>
      <rPr>
        <sz val="7"/>
        <rFont val="Calibri"/>
        <family val="2"/>
      </rPr>
      <t>CONCRETO MAGRO PARA LASTRO, TRAÇO 1:4,5:4,5 (CIMENTO/ AREIA MÉDIA/ BRITA 1)  - PREPARO MECÂNICO COM BETONEIRA 400 L. AF_07/2016</t>
    </r>
  </si>
  <si>
    <r>
      <rPr>
        <sz val="7"/>
        <rFont val="Calibri"/>
        <family val="2"/>
      </rPr>
      <t>M3</t>
    </r>
  </si>
  <si>
    <r>
      <rPr>
        <b/>
        <sz val="6"/>
        <rFont val="Calibri"/>
        <family val="2"/>
      </rPr>
      <t>TOTAL SERVICO:</t>
    </r>
  </si>
  <si>
    <r>
      <rPr>
        <b/>
        <sz val="7"/>
        <rFont val="Arial"/>
        <family val="2"/>
      </rPr>
      <t>VALOR SEM ENCARGOS:</t>
    </r>
  </si>
  <si>
    <r>
      <rPr>
        <b/>
        <sz val="7"/>
        <rFont val="Arial"/>
        <family val="2"/>
      </rPr>
      <t>VALOR ENCARGOS (86.39%):</t>
    </r>
  </si>
  <si>
    <r>
      <rPr>
        <b/>
        <sz val="7"/>
        <rFont val="Arial"/>
        <family val="2"/>
      </rPr>
      <t>VALOR COM ENCARGOS:</t>
    </r>
  </si>
  <si>
    <r>
      <rPr>
        <b/>
        <sz val="7"/>
        <rFont val="Arial"/>
        <family val="2"/>
      </rPr>
      <t>VALOR BDI (24.87%):</t>
    </r>
  </si>
  <si>
    <r>
      <rPr>
        <b/>
        <sz val="7"/>
        <rFont val="Arial"/>
        <family val="2"/>
      </rPr>
      <t>VALOR COM BDI:</t>
    </r>
  </si>
  <si>
    <r>
      <rPr>
        <sz val="7"/>
        <rFont val="Calibri"/>
        <family val="2"/>
      </rPr>
      <t>00001351</t>
    </r>
  </si>
  <si>
    <r>
      <rPr>
        <sz val="7"/>
        <rFont val="Calibri"/>
        <family val="2"/>
      </rPr>
      <t>UN</t>
    </r>
  </si>
  <si>
    <r>
      <rPr>
        <sz val="7"/>
        <rFont val="Calibri"/>
        <family val="2"/>
      </rPr>
      <t>00005061</t>
    </r>
  </si>
  <si>
    <r>
      <rPr>
        <sz val="7"/>
        <rFont val="Calibri"/>
        <family val="2"/>
      </rPr>
      <t>PREGO DE ACO POLIDO COM CABECA 18 X 27 (2 1/2 X 10)</t>
    </r>
  </si>
  <si>
    <r>
      <rPr>
        <sz val="7"/>
        <rFont val="Calibri"/>
        <family val="2"/>
      </rPr>
      <t>L</t>
    </r>
  </si>
  <si>
    <r>
      <rPr>
        <sz val="7"/>
        <rFont val="Calibri"/>
        <family val="2"/>
      </rPr>
      <t>00004513</t>
    </r>
  </si>
  <si>
    <r>
      <rPr>
        <sz val="7"/>
        <rFont val="Calibri"/>
        <family val="2"/>
      </rPr>
      <t>CAIBRO DE MADEIRA NAO APARELHADA 5 X 5 CM (2 X 2 ") PINUS, MISTA OU EQUIVALENTE DA REGIAO</t>
    </r>
  </si>
  <si>
    <r>
      <rPr>
        <sz val="7"/>
        <rFont val="Calibri"/>
        <family val="2"/>
      </rPr>
      <t>00006193</t>
    </r>
  </si>
  <si>
    <r>
      <rPr>
        <sz val="7"/>
        <rFont val="Calibri"/>
        <family val="2"/>
      </rPr>
      <t>TABUA DE MADEIRA NAO APARELHADA *2,5 X 20* CM, CEDRINHO OU EQUIVALENTE DA REGIAO</t>
    </r>
  </si>
  <si>
    <r>
      <rPr>
        <sz val="7"/>
        <rFont val="Calibri"/>
        <family val="2"/>
      </rPr>
      <t>00010886</t>
    </r>
  </si>
  <si>
    <r>
      <rPr>
        <sz val="7"/>
        <rFont val="Calibri"/>
        <family val="2"/>
      </rPr>
      <t>EXTINTOR DE INCENDIO PORTATIL COM CARGA DE AGUA PRESSURIZADA DE 10 L, CLASSE A</t>
    </r>
  </si>
  <si>
    <r>
      <rPr>
        <sz val="7"/>
        <rFont val="Calibri"/>
        <family val="2"/>
      </rPr>
      <t>00010891</t>
    </r>
  </si>
  <si>
    <r>
      <rPr>
        <sz val="7"/>
        <rFont val="Calibri"/>
        <family val="2"/>
      </rPr>
      <t>EXTINTOR DE INCENDIO PORTATIL COM CARGA DE PO QUIMICO SECO (PQS) DE 4 KG, CLASSE BC</t>
    </r>
  </si>
  <si>
    <r>
      <rPr>
        <sz val="7"/>
        <rFont val="Calibri"/>
        <family val="2"/>
      </rPr>
      <t>00011455</t>
    </r>
  </si>
  <si>
    <r>
      <rPr>
        <sz val="7"/>
        <rFont val="Calibri"/>
        <family val="2"/>
      </rPr>
      <t>FECHO / TRINCO / FERROLHO FIO REDONDO, DE SOBREPOR, 8", EM ACO GALVANIZADO / ZINCADO</t>
    </r>
  </si>
  <si>
    <r>
      <rPr>
        <sz val="7"/>
        <rFont val="Calibri"/>
        <family val="2"/>
      </rPr>
      <t>00011587</t>
    </r>
  </si>
  <si>
    <r>
      <rPr>
        <sz val="7"/>
        <rFont val="Calibri"/>
        <family val="2"/>
      </rPr>
      <t>FORRO DE PVC LISO, BRANCO, REGUA DE 10 CM, ESPESSURA DE 8 MM A 10 MM (COM COLOCACAO / SEM ESTRUTURA METALICA)</t>
    </r>
  </si>
  <si>
    <r>
      <rPr>
        <sz val="7"/>
        <rFont val="Calibri"/>
        <family val="2"/>
      </rPr>
      <t>73933/003</t>
    </r>
  </si>
  <si>
    <r>
      <rPr>
        <sz val="7"/>
        <rFont val="Calibri"/>
        <family val="2"/>
      </rPr>
      <t>PORTA DE FERRO TIPO VENEZIANA, DE ABRIR, SEM BANDEIRA SEM FERRAGENS</t>
    </r>
  </si>
  <si>
    <r>
      <rPr>
        <sz val="7"/>
        <rFont val="Calibri"/>
        <family val="2"/>
      </rPr>
      <t>74130/001</t>
    </r>
  </si>
  <si>
    <r>
      <rPr>
        <sz val="7"/>
        <rFont val="Calibri"/>
        <family val="2"/>
      </rPr>
      <t>DISJUNTOR TERMOMAGNETICO MONOPOLAR PADRAO NEMA (AMERICANO) 10 A 30A 240V, FORNECIMENTO E INSTALACAO</t>
    </r>
  </si>
  <si>
    <r>
      <rPr>
        <sz val="7"/>
        <rFont val="Calibri"/>
        <family val="2"/>
      </rPr>
      <t>83518</t>
    </r>
  </si>
  <si>
    <r>
      <rPr>
        <sz val="7"/>
        <rFont val="Calibri"/>
        <family val="2"/>
      </rPr>
      <t>ALVENARIA EMBASAMENTO E=20 CM BLOCO CONCRETO</t>
    </r>
  </si>
  <si>
    <r>
      <rPr>
        <sz val="7"/>
        <rFont val="Calibri"/>
        <family val="2"/>
      </rPr>
      <t>84402</t>
    </r>
  </si>
  <si>
    <r>
      <rPr>
        <sz val="7"/>
        <rFont val="Calibri"/>
        <family val="2"/>
      </rPr>
      <t>QUADRO DE DISTRIBUICAO DE ENERGIA P/ 6 DISJUNTORES TERMOMAGNETICOS MONOPOLARES SEM BARRAMENTO, DE EMBUTIR, EM CHAPA METALICA - FORNECIMENTO E INSTALACAO</t>
    </r>
  </si>
  <si>
    <r>
      <rPr>
        <sz val="7"/>
        <rFont val="Calibri"/>
        <family val="2"/>
      </rPr>
      <t>88487</t>
    </r>
  </si>
  <si>
    <r>
      <rPr>
        <sz val="7"/>
        <rFont val="Calibri"/>
        <family val="2"/>
      </rPr>
      <t>APLICAÇÃO MANUAL DE PINTURA COM TINTA LÁTEX PVA EM PAREDES, DUAS DEMÃOS. AF_06/2014</t>
    </r>
  </si>
  <si>
    <r>
      <rPr>
        <sz val="7"/>
        <rFont val="Calibri"/>
        <family val="2"/>
      </rPr>
      <t>91170</t>
    </r>
  </si>
  <si>
    <r>
      <rPr>
        <sz val="7"/>
        <rFont val="Calibri"/>
        <family val="2"/>
      </rPr>
      <t>FIXAÇÃO DE TUBOS HORIZONTAIS DE PVC, CPVC OU COBRE DIÂMETROS MENORES OU IGUAIS A 40 MM OU ELETROCALHAS ATÉ 150MM DE LARGURA, COM ABRAÇADEIRA METÁLICA RÍGIDA TIPO D 1/2?, FIXADA EM PERFILADO EM LAJE. AF_05/2015</t>
    </r>
  </si>
  <si>
    <r>
      <rPr>
        <sz val="7"/>
        <rFont val="Calibri"/>
        <family val="2"/>
      </rPr>
      <t>91173</t>
    </r>
  </si>
  <si>
    <r>
      <rPr>
        <sz val="7"/>
        <rFont val="Calibri"/>
        <family val="2"/>
      </rPr>
      <t>FIXAÇÃO DE TUBOS VERTICAIS DE PPR DIÂMETROS MENORES OU IGUAIS A 40 MM COM ABRAÇADEIRA METÁLICA RÍGIDA TIPO D 1/2", FIXADA EM PERFILADO EM ALVENARIA. AF_05/2015</t>
    </r>
  </si>
  <si>
    <r>
      <rPr>
        <sz val="7"/>
        <rFont val="Calibri"/>
        <family val="2"/>
      </rPr>
      <t>91862</t>
    </r>
  </si>
  <si>
    <r>
      <rPr>
        <sz val="7"/>
        <rFont val="Calibri"/>
        <family val="2"/>
      </rPr>
      <t>ELETRODUTO RÍGIDO ROSCÁVEL, PVC, DN 20 MM (1/2"), PARA CIRCUITOS TERMINAIS, INSTALADO EM FORRO - FORNECIMENTO E INSTALAÇÃO. AF_12/2015</t>
    </r>
  </si>
  <si>
    <r>
      <rPr>
        <sz val="7"/>
        <rFont val="Calibri"/>
        <family val="2"/>
      </rPr>
      <t>91870</t>
    </r>
  </si>
  <si>
    <r>
      <rPr>
        <sz val="7"/>
        <rFont val="Calibri"/>
        <family val="2"/>
      </rPr>
      <t>ELETRODUTO RÍGIDO ROSCÁVEL, PVC, DN 20 MM (1/2"), PARA CIRCUITOS TERMINAIS, INSTALADO EM PAREDE - FORNECIMENTO E INSTALAÇÃO. AF_12/2015</t>
    </r>
  </si>
  <si>
    <r>
      <rPr>
        <sz val="7"/>
        <rFont val="Calibri"/>
        <family val="2"/>
      </rPr>
      <t>91911</t>
    </r>
  </si>
  <si>
    <r>
      <rPr>
        <sz val="7"/>
        <rFont val="Calibri"/>
        <family val="2"/>
      </rPr>
      <t>CURVA 90 GRAUS PARA ELETRODUTO, PVC, ROSCÁVEL, DN 20 MM (1/2"), PARA CIRCUITOS TERMINAIS, INSTALADA EM PAREDE - FORNECIMENTO E INSTALAÇÃO. AF_12/2015</t>
    </r>
  </si>
  <si>
    <r>
      <rPr>
        <sz val="7"/>
        <rFont val="Calibri"/>
        <family val="2"/>
      </rPr>
      <t>91924</t>
    </r>
  </si>
  <si>
    <r>
      <rPr>
        <sz val="7"/>
        <rFont val="Calibri"/>
        <family val="2"/>
      </rPr>
      <t>CABO DE COBRE FLEXÍVEL ISOLADO, 1,5 MM², ANTI-CHAMA 450/750 V, PARA CIRCUITOS TERMINAIS - FORNECIMENTO E INSTALAÇÃO. AF_12/2015</t>
    </r>
  </si>
  <si>
    <r>
      <rPr>
        <sz val="7"/>
        <rFont val="Calibri"/>
        <family val="2"/>
      </rPr>
      <t>91926</t>
    </r>
  </si>
  <si>
    <r>
      <rPr>
        <sz val="7"/>
        <rFont val="Calibri"/>
        <family val="2"/>
      </rPr>
      <t>CABO DE COBRE FLEXÍVEL ISOLADO, 2,5 MM², ANTI-CHAMA 450/750 V, PARA CIRCUITOS TERMINAIS - FORNECIMENTO E INSTALAÇÃO. AF_12/2015</t>
    </r>
  </si>
  <si>
    <r>
      <rPr>
        <sz val="7"/>
        <rFont val="Calibri"/>
        <family val="2"/>
      </rPr>
      <t>91937</t>
    </r>
  </si>
  <si>
    <r>
      <rPr>
        <sz val="7"/>
        <rFont val="Calibri"/>
        <family val="2"/>
      </rPr>
      <t>CAIXA OCTOGONAL 3" X 3", PVC, INSTALADA EM LAJE - FORNECIMENTO E INSTALAÇÃO. AF_12/2015</t>
    </r>
  </si>
  <si>
    <r>
      <rPr>
        <sz val="7"/>
        <rFont val="Calibri"/>
        <family val="2"/>
      </rPr>
      <t>92000</t>
    </r>
  </si>
  <si>
    <r>
      <rPr>
        <sz val="7"/>
        <rFont val="Calibri"/>
        <family val="2"/>
      </rPr>
      <t>TOMADA BAIXA DE EMBUTIR (1 MÓDULO), 2P+T 10 A, INCLUINDO SUPORTE E PLACA - FORNECIMENTO E INSTALAÇÃO. AF_12/2015</t>
    </r>
  </si>
  <si>
    <r>
      <rPr>
        <sz val="7"/>
        <rFont val="Calibri"/>
        <family val="2"/>
      </rPr>
      <t>92025</t>
    </r>
  </si>
  <si>
    <r>
      <rPr>
        <sz val="7"/>
        <rFont val="Calibri"/>
        <family val="2"/>
      </rPr>
      <t>INTERRUPTOR SIMPLES (1 MÓDULO) COM 2 TOMADAS DE EMBUTIR 2P+T 10 A,  INCLUINDO SUPORTE E PLACA - FORNECIMENTO E INSTALAÇÃO. AF_12/2015</t>
    </r>
  </si>
  <si>
    <r>
      <rPr>
        <sz val="7"/>
        <rFont val="Calibri"/>
        <family val="2"/>
      </rPr>
      <t>92543</t>
    </r>
  </si>
  <si>
    <r>
      <rPr>
        <sz val="7"/>
        <rFont val="Calibri"/>
        <family val="2"/>
      </rPr>
      <t>TRAMA DE MADEIRA COMPOSTA POR TERÇAS PARA TELHADOS DE ATÉ 2 ÁGUAS PARA TELHA ONDULADA DE FIBROCIMENTO, METÁLICA, PLÁSTICA OU TERMOACÚSTICA, INCLUSO TRANSPORTE VERTICAL. AF_12/2015</t>
    </r>
  </si>
  <si>
    <r>
      <rPr>
        <sz val="7"/>
        <rFont val="Calibri"/>
        <family val="2"/>
      </rPr>
      <t>93040</t>
    </r>
  </si>
  <si>
    <r>
      <rPr>
        <sz val="7"/>
        <rFont val="Calibri"/>
        <family val="2"/>
      </rPr>
      <t>LÂMPADA FLUORESCENTE COMPACTA 15 W 2U, BASE E27 - FORNECIMENTO E INSTALAÇÃO</t>
    </r>
  </si>
  <si>
    <r>
      <rPr>
        <sz val="7"/>
        <rFont val="Calibri"/>
        <family val="2"/>
      </rPr>
      <t>93358</t>
    </r>
  </si>
  <si>
    <r>
      <rPr>
        <sz val="7"/>
        <rFont val="Calibri"/>
        <family val="2"/>
      </rPr>
      <t>ESCAVAÇÃO MANUAL DE VALA COM PROFUNDIDADE MENOR OU IGUAL A 1,30 M. AF_03/2016</t>
    </r>
  </si>
  <si>
    <r>
      <rPr>
        <sz val="7"/>
        <rFont val="Calibri"/>
        <family val="2"/>
      </rPr>
      <t>94210</t>
    </r>
  </si>
  <si>
    <r>
      <rPr>
        <sz val="7"/>
        <rFont val="Calibri"/>
        <family val="2"/>
      </rPr>
      <t>TELHAMENTO COM TELHA ONDULADA DE FIBROCIMENTO E = 6 MM, COM RECOBRIMENTO LATERAL DE 1 1/4 DE ONDA PARA TELHADO COM INCLINAÇÃO MÁXIMA DE 10°, COM ATÉ 2 ÁGUAS, INCLUSO IÇAMENTO. AF_06/2016</t>
    </r>
  </si>
  <si>
    <r>
      <rPr>
        <sz val="7"/>
        <rFont val="Calibri"/>
        <family val="2"/>
      </rPr>
      <t>94559</t>
    </r>
  </si>
  <si>
    <r>
      <rPr>
        <sz val="7"/>
        <rFont val="Calibri"/>
        <family val="2"/>
      </rPr>
      <t>JANELA DE AÇO BASCULANTE, FIXAÇÃO COM ARGAMASSA, SEM VIDROS, PADRONIZADA. AF_07/2016</t>
    </r>
  </si>
  <si>
    <r>
      <rPr>
        <sz val="7"/>
        <rFont val="Calibri"/>
        <family val="2"/>
      </rPr>
      <t>95240</t>
    </r>
  </si>
  <si>
    <r>
      <rPr>
        <sz val="7"/>
        <rFont val="Calibri"/>
        <family val="2"/>
      </rPr>
      <t>LASTRO DE CONCRETO MAGRO, APLICADO EM PISOS OU RADIERS, ESPESSURA DE 3 CM. AF_07/2016</t>
    </r>
  </si>
  <si>
    <r>
      <rPr>
        <sz val="7"/>
        <rFont val="Calibri"/>
        <family val="2"/>
      </rPr>
      <t>95241</t>
    </r>
  </si>
  <si>
    <r>
      <rPr>
        <sz val="7"/>
        <rFont val="Calibri"/>
        <family val="2"/>
      </rPr>
      <t>LASTRO DE CONCRETO MAGRO, APLICADO EM PISOS OU RADIERS, ESPESSURA DE 5 CM. AF_07/2016</t>
    </r>
  </si>
  <si>
    <r>
      <rPr>
        <sz val="7"/>
        <rFont val="Calibri"/>
        <family val="2"/>
      </rPr>
      <t>95805</t>
    </r>
  </si>
  <si>
    <r>
      <rPr>
        <sz val="7"/>
        <rFont val="Calibri"/>
        <family val="2"/>
      </rPr>
      <t>CONDULETE DE PVC, TIPO B, PARA ELETRODUTO DE PVC SOLDÁVEL DN 25 MM (3/4''), APARENTE - FORNECIMENTO E INSTALAÇÃO. AF_11/2016</t>
    </r>
  </si>
  <si>
    <r>
      <rPr>
        <sz val="7"/>
        <rFont val="Calibri"/>
        <family val="2"/>
      </rPr>
      <t>95811</t>
    </r>
  </si>
  <si>
    <r>
      <rPr>
        <sz val="7"/>
        <rFont val="Calibri"/>
        <family val="2"/>
      </rPr>
      <t>CONDULETE DE PVC, TIPO LB, PARA ELETRODUTO DE PVC SOLDÁVEL DN 25 MM (3/4''), APARENTE - FORNECIMENTO E INSTALAÇÃO. AF_11/2016</t>
    </r>
  </si>
  <si>
    <r>
      <rPr>
        <sz val="7"/>
        <rFont val="Calibri"/>
        <family val="2"/>
      </rPr>
      <t>96995</t>
    </r>
  </si>
  <si>
    <r>
      <rPr>
        <sz val="7"/>
        <rFont val="Calibri"/>
        <family val="2"/>
      </rPr>
      <t>REATERRO MANUAL APILOADO COM SOQUETE. AF_10/2017</t>
    </r>
  </si>
  <si>
    <r>
      <rPr>
        <sz val="7"/>
        <rFont val="Calibri"/>
        <family val="2"/>
      </rPr>
      <t>97586</t>
    </r>
  </si>
  <si>
    <r>
      <rPr>
        <sz val="7"/>
        <rFont val="Calibri"/>
        <family val="2"/>
      </rPr>
      <t>LUMINÁRIA TIPO CALHA, DE SOBREPOR, COM 2 LÂMPADAS TUBULARES DE 36 W - FORNECIMENTO E INSTALAÇÃO. AF_11/2017</t>
    </r>
  </si>
  <si>
    <r>
      <rPr>
        <sz val="7"/>
        <rFont val="Calibri"/>
        <family val="2"/>
      </rPr>
      <t>97593</t>
    </r>
  </si>
  <si>
    <r>
      <rPr>
        <sz val="7"/>
        <rFont val="Calibri"/>
        <family val="2"/>
      </rPr>
      <t>LUMINÁRIA TIPO SPOT, DE SOBREPOR, COM 1 LÂMPADA DE 15 W - FORNECIMENTO E INSTALAÇÃO. AF_11/2017</t>
    </r>
  </si>
  <si>
    <r>
      <rPr>
        <sz val="7"/>
        <rFont val="Calibri"/>
        <family val="2"/>
      </rPr>
      <t>98441</t>
    </r>
  </si>
  <si>
    <r>
      <rPr>
        <sz val="7"/>
        <rFont val="Calibri"/>
        <family val="2"/>
      </rPr>
      <t>PAREDE DE MADEIRA COMPENSADA PARA CONSTRUÇÃO TEMPORÁRIA EM CHAPA SIMPLES, EXTERNA, COM ÁREA LÍQUIDA MAIOR OU IGUAL A 6 M², SEM VÃO. AF_05/2018</t>
    </r>
  </si>
  <si>
    <r>
      <rPr>
        <sz val="7"/>
        <rFont val="Calibri"/>
        <family val="2"/>
      </rPr>
      <t>98442</t>
    </r>
  </si>
  <si>
    <r>
      <rPr>
        <sz val="7"/>
        <rFont val="Calibri"/>
        <family val="2"/>
      </rPr>
      <t>PAREDE DE MADEIRA COMPENSADA PARA CONSTRUÇÃO TEMPORÁRIA EM CHAPA SIMPLES, EXTERNA, COM ÁREA LÍQUIDA MENOR QUE 6 M², SEM VÃO. AF_05/2018</t>
    </r>
  </si>
  <si>
    <r>
      <rPr>
        <sz val="7"/>
        <rFont val="Calibri"/>
        <family val="2"/>
      </rPr>
      <t>98443</t>
    </r>
  </si>
  <si>
    <r>
      <rPr>
        <sz val="7"/>
        <rFont val="Calibri"/>
        <family val="2"/>
      </rPr>
      <t>PAREDE DE MADEIRA COMPENSADA PARA CONSTRUÇÃO TEMPORÁRIA EM CHAPA SIMPLES, INTERNA, COM ÁREA LÍQUIDA MAIOR OU IGUAL A 6 M², SEM VÃO. AF_05/2018</t>
    </r>
  </si>
  <si>
    <r>
      <rPr>
        <sz val="7"/>
        <rFont val="Calibri"/>
        <family val="2"/>
      </rPr>
      <t>98444</t>
    </r>
  </si>
  <si>
    <r>
      <rPr>
        <sz val="7"/>
        <rFont val="Calibri"/>
        <family val="2"/>
      </rPr>
      <t>PAREDE DE MADEIRA COMPENSADA PARA CONSTRUÇÃO TEMPORÁRIA EM CHAPA SIMPLES, INTERNA, COM ÁREA LÍQUIDA MENOR QUE 6 M², SEM VÃO. AF_05/2018</t>
    </r>
  </si>
  <si>
    <r>
      <rPr>
        <sz val="7"/>
        <rFont val="Calibri"/>
        <family val="2"/>
      </rPr>
      <t>98445</t>
    </r>
  </si>
  <si>
    <r>
      <rPr>
        <sz val="7"/>
        <rFont val="Calibri"/>
        <family val="2"/>
      </rPr>
      <t>PAREDE DE MADEIRA COMPENSADA PARA CONSTRUÇÃO TEMPORÁRIA EM CHAPA SIMPLES, EXTERNA, COM ÁREA LÍQUIDA MAIOR OU IGUAL A 6 M², COM VÃO. AF_05/2018</t>
    </r>
  </si>
  <si>
    <r>
      <rPr>
        <sz val="7"/>
        <rFont val="Calibri"/>
        <family val="2"/>
      </rPr>
      <t>98446</t>
    </r>
  </si>
  <si>
    <r>
      <rPr>
        <sz val="7"/>
        <rFont val="Calibri"/>
        <family val="2"/>
      </rPr>
      <t>PAREDE DE MADEIRA COMPENSADA PARA CONSTRUÇÃO TEMPORÁRIA EM CHAPA SIMPLES, EXTERNA, COM ÁREA LÍQUIDA MENOR QUE 6 M², COM VÃO. AF_05/2018</t>
    </r>
  </si>
  <si>
    <r>
      <rPr>
        <sz val="7"/>
        <rFont val="Calibri"/>
        <family val="2"/>
      </rPr>
      <t>98447</t>
    </r>
  </si>
  <si>
    <r>
      <rPr>
        <sz val="7"/>
        <rFont val="Calibri"/>
        <family val="2"/>
      </rPr>
      <t>PAREDE DE MADEIRA COMPENSADA PARA CONSTRUÇÃO TEMPORÁRIA EM CHAPA SIMPLES, INTERNA, COM ÁREA LÍQUIDA MAIOR OU IGUAL A 6 M², COM VÃO. AF_05/2018</t>
    </r>
  </si>
  <si>
    <r>
      <rPr>
        <sz val="7"/>
        <rFont val="Calibri"/>
        <family val="2"/>
      </rPr>
      <t>98448</t>
    </r>
  </si>
  <si>
    <r>
      <rPr>
        <sz val="7"/>
        <rFont val="Calibri"/>
        <family val="2"/>
      </rPr>
      <t>PAREDE DE MADEIRA COMPENSADA PARA CONSTRUÇÃO TEMPORÁRIA EM CHAPA SIMPLES, INTERNA, COM ÁREA LÍQUIDA MENOR QUE 6 M², COM VÃO. AF_05/2018</t>
    </r>
  </si>
  <si>
    <r>
      <rPr>
        <sz val="7"/>
        <rFont val="Calibri"/>
        <family val="2"/>
      </rPr>
      <t>00000406</t>
    </r>
  </si>
  <si>
    <r>
      <rPr>
        <sz val="7"/>
        <rFont val="Calibri"/>
        <family val="2"/>
      </rPr>
      <t>FITA ACO INOX PARA CINTAR POSTE, L = 19 MM, E = 0,5 MM (ROLO DE 30M)</t>
    </r>
  </si>
  <si>
    <r>
      <rPr>
        <sz val="7"/>
        <rFont val="Calibri"/>
        <family val="2"/>
      </rPr>
      <t>00000420</t>
    </r>
  </si>
  <si>
    <r>
      <rPr>
        <sz val="7"/>
        <rFont val="Calibri"/>
        <family val="2"/>
      </rPr>
      <t>CINTA CIRCULAR EM ACO GALVANIZADO DE 150 MM DE DIAMETRO PARA FIXACAO DE CAIXA MEDICAO, INCLUI PARAFUSOS E PORCAS</t>
    </r>
  </si>
  <si>
    <r>
      <rPr>
        <sz val="7"/>
        <rFont val="Calibri"/>
        <family val="2"/>
      </rPr>
      <t>00000857</t>
    </r>
  </si>
  <si>
    <r>
      <rPr>
        <sz val="7"/>
        <rFont val="Calibri"/>
        <family val="2"/>
      </rPr>
      <t>CABO DE COBRE NU 16 MM2 MEIO-DURO</t>
    </r>
  </si>
  <si>
    <r>
      <rPr>
        <sz val="7"/>
        <rFont val="Calibri"/>
        <family val="2"/>
      </rPr>
      <t>00000937</t>
    </r>
  </si>
  <si>
    <r>
      <rPr>
        <sz val="7"/>
        <rFont val="Calibri"/>
        <family val="2"/>
      </rPr>
      <t>FIO DE COBRE, SOLIDO, CLASSE 1, ISOLACAO EM PVC/A, ANTICHAMA BWF-B, 450/750V, SECAO NOMINAL 10 MM2</t>
    </r>
  </si>
  <si>
    <r>
      <rPr>
        <sz val="7"/>
        <rFont val="Calibri"/>
        <family val="2"/>
      </rPr>
      <t>00001062</t>
    </r>
  </si>
  <si>
    <r>
      <rPr>
        <sz val="7"/>
        <rFont val="Calibri"/>
        <family val="2"/>
      </rPr>
      <t>CAIXA INTERNA DE MEDICAO PARA 1 MEDIDOR TRIFASICO, COM VISOR, EM CHAPA DE ACO 18 USG (PADRAO DA CONCESSIONARIA LOCAL)</t>
    </r>
  </si>
  <si>
    <r>
      <rPr>
        <sz val="7"/>
        <rFont val="Calibri"/>
        <family val="2"/>
      </rPr>
      <t>00001096</t>
    </r>
  </si>
  <si>
    <r>
      <rPr>
        <sz val="7"/>
        <rFont val="Calibri"/>
        <family val="2"/>
      </rPr>
      <t>ARMACAO VERTICAL COM HASTE E CONTRA-PINO, EM CHAPA DE ACO GALVANIZADO 3/16", COM 4 ESTRIBOS E 4 ISOLADORES</t>
    </r>
  </si>
  <si>
    <r>
      <rPr>
        <sz val="7"/>
        <rFont val="Calibri"/>
        <family val="2"/>
      </rPr>
      <t>00001539</t>
    </r>
  </si>
  <si>
    <r>
      <rPr>
        <sz val="7"/>
        <rFont val="Calibri"/>
        <family val="2"/>
      </rPr>
      <t>CONECTOR METALICO TIPO PARAFUSO FENDIDO (SPLIT BOLT), PARA CABOS ATE 16 MM2</t>
    </r>
  </si>
  <si>
    <r>
      <rPr>
        <sz val="7"/>
        <rFont val="Calibri"/>
        <family val="2"/>
      </rPr>
      <t>00001892</t>
    </r>
  </si>
  <si>
    <r>
      <rPr>
        <sz val="7"/>
        <rFont val="Calibri"/>
        <family val="2"/>
      </rPr>
      <t>LUVA EM PVC RIGIDO ROSCAVEL, DE 1", PARA ELETRODUTO</t>
    </r>
  </si>
  <si>
    <r>
      <rPr>
        <sz val="7"/>
        <rFont val="Calibri"/>
        <family val="2"/>
      </rPr>
      <t>00002392</t>
    </r>
  </si>
  <si>
    <r>
      <rPr>
        <sz val="7"/>
        <rFont val="Calibri"/>
        <family val="2"/>
      </rPr>
      <t>DISJUNTOR TIPO NEMA, TRIPOLAR 10  ATE  50A, TENSAO MAXIMA DE 415 V</t>
    </r>
  </si>
  <si>
    <r>
      <rPr>
        <sz val="7"/>
        <rFont val="Calibri"/>
        <family val="2"/>
      </rPr>
      <t>00002685</t>
    </r>
  </si>
  <si>
    <r>
      <rPr>
        <sz val="7"/>
        <rFont val="Calibri"/>
        <family val="2"/>
      </rPr>
      <t>ELETRODUTO DE PVC RIGIDO ROSCAVEL DE 1 ", SEM LUVA</t>
    </r>
  </si>
  <si>
    <r>
      <rPr>
        <sz val="7"/>
        <rFont val="Calibri"/>
        <family val="2"/>
      </rPr>
      <t>00002731</t>
    </r>
  </si>
  <si>
    <r>
      <rPr>
        <sz val="7"/>
        <rFont val="Calibri"/>
        <family val="2"/>
      </rPr>
      <t>MADEIRA ROLICA TRATADA, EUCALIPTO OU EQUIVALENTE DA REGIAO, H = 12 M, D = 20 A 24 CM (PARA POSTE)</t>
    </r>
  </si>
  <si>
    <r>
      <rPr>
        <sz val="7"/>
        <rFont val="Calibri"/>
        <family val="2"/>
      </rPr>
      <t>00003379</t>
    </r>
  </si>
  <si>
    <r>
      <rPr>
        <sz val="7"/>
        <rFont val="Calibri"/>
        <family val="2"/>
      </rPr>
      <t>!EM PROCESSO DE DESATIVACAO! HASTE DE ATERRAMENTO EM ACO COM 3,00 M DE COMPRIMENTO E DN = 5/8", REVESTIDA COM BAIXA CAMADA DE COBRE, SEM CONECTOR</t>
    </r>
  </si>
  <si>
    <r>
      <rPr>
        <sz val="7"/>
        <rFont val="Calibri"/>
        <family val="2"/>
      </rPr>
      <t>00004346</t>
    </r>
  </si>
  <si>
    <r>
      <rPr>
        <sz val="7"/>
        <rFont val="Calibri"/>
        <family val="2"/>
      </rPr>
      <t>PARAFUSO DE FERRO POLIDO, SEXTAVADO, COM ROSCA PARCIAL, DIAMETRO 5/8", COMPRIMENTO 6", COM PORCA E ARRUELA DE PRESSAO MEDIA</t>
    </r>
  </si>
  <si>
    <r>
      <rPr>
        <sz val="7"/>
        <rFont val="Calibri"/>
        <family val="2"/>
      </rPr>
      <t>00011267</t>
    </r>
  </si>
  <si>
    <r>
      <rPr>
        <sz val="7"/>
        <rFont val="Calibri"/>
        <family val="2"/>
      </rPr>
      <t>ARRUELA REDONDA DE LATAO, DIAMETRO EXTERNO = 34 MM, ESPESSURA = 2,5 MM, DIAMETRO DO FURO = 17 MM</t>
    </r>
  </si>
  <si>
    <r>
      <rPr>
        <sz val="7"/>
        <rFont val="Calibri"/>
        <family val="2"/>
      </rPr>
      <t>00012034</t>
    </r>
  </si>
  <si>
    <r>
      <rPr>
        <sz val="7"/>
        <rFont val="Calibri"/>
        <family val="2"/>
      </rPr>
      <t>CURVA 180 GRAUS, DE PVC RIGIDO ROSCAVEL, DE 3/4", PARA ELETRODUTO</t>
    </r>
  </si>
  <si>
    <r>
      <rPr>
        <sz val="7"/>
        <rFont val="Calibri"/>
        <family val="2"/>
      </rPr>
      <t>00039176</t>
    </r>
  </si>
  <si>
    <r>
      <rPr>
        <sz val="7"/>
        <rFont val="Calibri"/>
        <family val="2"/>
      </rPr>
      <t>BUCHA EM ALUMINIO, COM ROSCA, DE 1", PARA ELETRODUTO</t>
    </r>
  </si>
  <si>
    <r>
      <rPr>
        <sz val="7"/>
        <rFont val="Calibri"/>
        <family val="2"/>
      </rPr>
      <t>00039210</t>
    </r>
  </si>
  <si>
    <r>
      <rPr>
        <sz val="7"/>
        <rFont val="Calibri"/>
        <family val="2"/>
      </rPr>
      <t>ARRUELA EM ALUMINIO, COM ROSCA, DE 1", PARA ELETRODUTO</t>
    </r>
  </si>
  <si>
    <r>
      <rPr>
        <sz val="7"/>
        <rFont val="Calibri"/>
        <family val="2"/>
      </rPr>
      <t>88264</t>
    </r>
  </si>
  <si>
    <r>
      <rPr>
        <sz val="7"/>
        <rFont val="Calibri"/>
        <family val="2"/>
      </rPr>
      <t>ELETRICISTA COM ENCARGOS COMPLEMENTARES</t>
    </r>
  </si>
  <si>
    <r>
      <rPr>
        <sz val="7"/>
        <rFont val="Calibri"/>
        <family val="2"/>
      </rPr>
      <t>00004433</t>
    </r>
  </si>
  <si>
    <r>
      <rPr>
        <sz val="7"/>
        <rFont val="Calibri"/>
        <family val="2"/>
      </rPr>
      <t>PECA DE MADEIRA NAO APARELHADA *7,5 X 7,5* CM (3 X 3 ") MACARANDUBA, ANGELIM OU EQUIVALENTE DA REGIAO</t>
    </r>
  </si>
  <si>
    <r>
      <rPr>
        <sz val="7"/>
        <rFont val="Calibri"/>
        <family val="2"/>
      </rPr>
      <t>00005068</t>
    </r>
  </si>
  <si>
    <r>
      <rPr>
        <sz val="7"/>
        <rFont val="Calibri"/>
        <family val="2"/>
      </rPr>
      <t>PREGO DE ACO POLIDO COM CABECA 17 X 21 (2 X 11)</t>
    </r>
  </si>
  <si>
    <r>
      <rPr>
        <sz val="7"/>
        <rFont val="Calibri"/>
        <family val="2"/>
      </rPr>
      <t>00007356</t>
    </r>
  </si>
  <si>
    <r>
      <rPr>
        <sz val="7"/>
        <rFont val="Calibri"/>
        <family val="2"/>
      </rPr>
      <t>TINTA ACRILICA PREMIUM, COR BRANCO FOSCO</t>
    </r>
  </si>
  <si>
    <r>
      <rPr>
        <sz val="7"/>
        <rFont val="Calibri"/>
        <family val="2"/>
      </rPr>
      <t>00010567</t>
    </r>
  </si>
  <si>
    <r>
      <rPr>
        <sz val="7"/>
        <rFont val="Calibri"/>
        <family val="2"/>
      </rPr>
      <t>TABUA DE MADEIRA NAO APARELHADA *2,5 X 23* CM (1 x 9 ") PINUS, MISTA OU EQUIVALENTE DA REGIAO</t>
    </r>
  </si>
  <si>
    <r>
      <rPr>
        <sz val="7"/>
        <rFont val="Calibri"/>
        <family val="2"/>
      </rPr>
      <t>88239</t>
    </r>
  </si>
  <si>
    <r>
      <rPr>
        <sz val="7"/>
        <rFont val="Calibri"/>
        <family val="2"/>
      </rPr>
      <t>AJUDANTE DE CARPINTEIRO COM ENCARGOS COMPLEMENTARES</t>
    </r>
  </si>
  <si>
    <r>
      <rPr>
        <sz val="7"/>
        <rFont val="Calibri"/>
        <family val="2"/>
      </rPr>
      <t>91692</t>
    </r>
  </si>
  <si>
    <r>
      <rPr>
        <sz val="7"/>
        <rFont val="Calibri"/>
        <family val="2"/>
      </rPr>
      <t>SERRA CIRCULAR DE BANCADA COM MOTOR ELÉTRICO POTÊNCIA DE 5HP, COM COIFA PARA DISCO 10" - CHP DIURNO. AF_08/2015</t>
    </r>
  </si>
  <si>
    <r>
      <rPr>
        <sz val="7"/>
        <rFont val="Calibri"/>
        <family val="2"/>
      </rPr>
      <t>CHP</t>
    </r>
  </si>
  <si>
    <r>
      <rPr>
        <sz val="7"/>
        <rFont val="Calibri"/>
        <family val="2"/>
      </rPr>
      <t>91693</t>
    </r>
  </si>
  <si>
    <r>
      <rPr>
        <sz val="7"/>
        <rFont val="Calibri"/>
        <family val="2"/>
      </rPr>
      <t>SERRA CIRCULAR DE BANCADA COM MOTOR ELÉTRICO POTÊNCIA DE 5HP, COM COIFA PARA DISCO 10" - CHI DIURNO. AF_08/2015</t>
    </r>
  </si>
  <si>
    <r>
      <rPr>
        <sz val="7"/>
        <rFont val="Calibri"/>
        <family val="2"/>
      </rPr>
      <t>CHI</t>
    </r>
  </si>
  <si>
    <r>
      <rPr>
        <sz val="7"/>
        <rFont val="Calibri"/>
        <family val="2"/>
      </rPr>
      <t>94974</t>
    </r>
  </si>
  <si>
    <r>
      <rPr>
        <sz val="7"/>
        <rFont val="Calibri"/>
        <family val="2"/>
      </rPr>
      <t>CONCRETO MAGRO PARA LASTRO, TRAÇO 1:4,5:4,5 (CIMENTO/ AREIA MÉDIA/ BRITA 1)  - PREPARO MANUAL. AF_07/2016</t>
    </r>
  </si>
  <si>
    <r>
      <rPr>
        <sz val="7"/>
        <rFont val="Calibri"/>
        <family val="2"/>
      </rPr>
      <t>99062</t>
    </r>
  </si>
  <si>
    <r>
      <rPr>
        <sz val="7"/>
        <rFont val="Calibri"/>
        <family val="2"/>
      </rPr>
      <t>MARCAÇÃO DE PONTOS EM GABARITO OU CAVALETE. AF_10/2018</t>
    </r>
  </si>
  <si>
    <r>
      <rPr>
        <b/>
        <sz val="8"/>
        <rFont val="Arial"/>
        <family val="2"/>
      </rPr>
      <t>2.1. 72899 - TRANSPORTE DE ENTULHO COM CAMINHÃO BASCULANTE 6 M3, RODOVIA PAVIMENTADA, DMT ATE 0,5 KM (M3)</t>
    </r>
  </si>
  <si>
    <r>
      <rPr>
        <sz val="7"/>
        <rFont val="Calibri"/>
        <family val="2"/>
      </rPr>
      <t>5811</t>
    </r>
  </si>
  <si>
    <r>
      <rPr>
        <sz val="7"/>
        <rFont val="Calibri"/>
        <family val="2"/>
      </rPr>
      <t>CAMINHÃO BASCULANTE 6 M3, PESO BRUTO TOTAL 16.000 KG, CARGA ÚTIL MÁXIMA 13.071 KG, DISTÂNCIA ENTRE EIXOS 4,80 M, POTÊNCIA 230 CV INCLUSIVE CAÇAMBA METÁLICA - CHP DIURNO. AF_06/2014</t>
    </r>
  </si>
  <si>
    <r>
      <rPr>
        <b/>
        <sz val="8"/>
        <rFont val="Arial"/>
        <family val="2"/>
      </rPr>
      <t>2.2.1. 74205/001 - ESCAVACAO MECANICA DE MATERIAL 1A. CATEGORIA, PROVENIENTE DE CORTE DE SUBLEITO (C/TRATOR ESTEIRAS 160HP) (M3)</t>
    </r>
  </si>
  <si>
    <r>
      <rPr>
        <sz val="7"/>
        <rFont val="Calibri"/>
        <family val="2"/>
      </rPr>
      <t>5847</t>
    </r>
  </si>
  <si>
    <r>
      <rPr>
        <sz val="7"/>
        <rFont val="Calibri"/>
        <family val="2"/>
      </rPr>
      <t>TRATOR DE ESTEIRAS, POTÊNCIA 170 HP, PESO OPERACIONAL 19 T, CAÇAMBA 5,2 M3 - CHP DIURNO. AF_06/2014</t>
    </r>
  </si>
  <si>
    <r>
      <rPr>
        <b/>
        <sz val="8"/>
        <rFont val="Arial"/>
        <family val="2"/>
      </rPr>
      <t>2.2.2. 96385 - EXECUÇÃO E COMPACTAÇÃO DE ATERRO COM SOLO PREDOMINANTEMENTE ARGILOSO - EXCLUSIVE ESCAVAÇÃO, CARGA E TRANSPORTE E SOLO. AF_09/2017 (M3)</t>
    </r>
  </si>
  <si>
    <r>
      <rPr>
        <sz val="7"/>
        <rFont val="Calibri"/>
        <family val="2"/>
      </rPr>
      <t>5901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</si>
  <si>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CHP DIURNO. AF_06/2014</t>
    </r>
  </si>
  <si>
    <r>
      <rPr>
        <sz val="7"/>
        <rFont val="Calibri"/>
        <family val="2"/>
      </rPr>
      <t>5903</t>
    </r>
  </si>
  <si>
    <r>
      <rPr>
        <sz val="7"/>
        <rFont val="Calibri"/>
        <family val="2"/>
      </rPr>
      <t>CAMINHÃO PIPA 10.000 L TRUCADO, PESO BRUTO TOTAL 23.000 KG, CARGA ÚTIL MÁXIMA 15.935 KG, DISTÂNCIA ENTRE EIXOS 4,8 M, POTÊNCIA 230 CV, INCLUSIVE TANQUE DE AÇO PARA TRANSPORTE DE ÁGUA - CHI DIURNO. AF_06/2014</t>
    </r>
  </si>
  <si>
    <r>
      <rPr>
        <sz val="7"/>
        <rFont val="Calibri"/>
        <family val="2"/>
      </rPr>
      <t>5921</t>
    </r>
  </si>
  <si>
    <r>
      <rPr>
        <sz val="7"/>
        <rFont val="Calibri"/>
        <family val="2"/>
      </rPr>
      <t>GRADE DE DISCO REBOCÁVEL COM 20 DISCOS 24" X 6 MM COM PNEUS PARA TRANSPORTE - CHP DIURNO. AF_06/2014</t>
    </r>
  </si>
  <si>
    <r>
      <rPr>
        <sz val="7"/>
        <rFont val="Calibri"/>
        <family val="2"/>
      </rPr>
      <t>5923</t>
    </r>
  </si>
  <si>
    <r>
      <rPr>
        <sz val="7"/>
        <rFont val="Calibri"/>
        <family val="2"/>
      </rPr>
      <t>GRADE DE DISCO REBOCÁVEL COM 20 DISCOS 24" X 6 MM COM PNEUS PARA TRANSPORTE - CHI DIURNO. AF_06/2014</t>
    </r>
  </si>
  <si>
    <r>
      <rPr>
        <sz val="7"/>
        <rFont val="Calibri"/>
        <family val="2"/>
      </rPr>
      <t>5932</t>
    </r>
  </si>
  <si>
    <r>
      <rPr>
        <sz val="7"/>
        <rFont val="Calibri"/>
        <family val="2"/>
      </rPr>
      <t>MOTONIVELADORA POTÊNCIA BÁSICA LÍQUIDA (PRIMEIRA MARCHA) 125 HP, PESO BRUTO 13032 KG, LARGURA DA LÂMINA DE 3,7 M - CHP DIURNO. AF_06/2014</t>
    </r>
  </si>
  <si>
    <r>
      <rPr>
        <sz val="7"/>
        <rFont val="Calibri"/>
        <family val="2"/>
      </rPr>
      <t>5934</t>
    </r>
  </si>
  <si>
    <r>
      <rPr>
        <sz val="7"/>
        <rFont val="Calibri"/>
        <family val="2"/>
      </rPr>
      <t>MOTONIVELADORA POTÊNCIA BÁSICA LÍQUIDA (PRIMEIRA MARCHA) 125 HP, PESO BRUTO 13032 KG, LARGURA DA LÂMINA DE 3,7 M - CHI DIURNO. AF_06/2014</t>
    </r>
  </si>
  <si>
    <r>
      <rPr>
        <sz val="7"/>
        <rFont val="Calibri"/>
        <family val="2"/>
      </rPr>
      <t>73436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</si>
  <si>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CHP DIURNO. AF_02/2016</t>
    </r>
  </si>
  <si>
    <r>
      <rPr>
        <sz val="7"/>
        <rFont val="Calibri"/>
        <family val="2"/>
      </rPr>
      <t>89035</t>
    </r>
  </si>
  <si>
    <r>
      <rPr>
        <sz val="7"/>
        <rFont val="Calibri"/>
        <family val="2"/>
      </rPr>
      <t>TRATOR DE PNEUS, POTÊNCIA 85 CV, TRAÇÃO 4X4, PESO COM LASTRO DE 4.675 KG - CHP DIURNO. AF_06/2014</t>
    </r>
  </si>
  <si>
    <r>
      <rPr>
        <sz val="7"/>
        <rFont val="Calibri"/>
        <family val="2"/>
      </rPr>
      <t>89036</t>
    </r>
  </si>
  <si>
    <r>
      <rPr>
        <sz val="7"/>
        <rFont val="Calibri"/>
        <family val="2"/>
      </rPr>
      <t>TRATOR DE PNEUS, POTÊNCIA 85 CV, TRAÇÃO 4X4, PESO COM LASTRO DE 4.675 KG - CHI DIURNO. AF_06/2014</t>
    </r>
  </si>
  <si>
    <r>
      <rPr>
        <sz val="7"/>
        <rFont val="Calibri"/>
        <family val="2"/>
      </rPr>
      <t>93244</t>
    </r>
  </si>
  <si>
    <r>
      <rPr>
        <sz val="7"/>
        <rFont val="Calibri"/>
        <family val="2"/>
      </rPr>
      <t>ROLO COMPACTADOR VIBRATÓRIO PÉ DE CARNEIRO PARA SOLOS, POTÊNCIA 80 HP, PESO OPERACIONAL SEM/COM LASTRO 7,4 / 8,8 T, LARGURA DE TRABALHO 1,68 M - CHI DIURNO. AF_02/2016</t>
    </r>
  </si>
  <si>
    <r>
      <rPr>
        <sz val="7"/>
        <rFont val="Calibri"/>
        <family val="2"/>
      </rPr>
      <t>96463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</si>
  <si>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CHP DIURNO. AF_06/2017</t>
    </r>
  </si>
  <si>
    <r>
      <rPr>
        <sz val="7"/>
        <rFont val="Calibri"/>
        <family val="2"/>
      </rPr>
      <t>96464</t>
    </r>
  </si>
  <si>
    <r>
      <rPr>
        <sz val="7"/>
        <rFont val="Calibri"/>
        <family val="2"/>
      </rPr>
      <t>ROLO COMPACTADOR DE PNEUS, ESTATICO, PRESSAO VARIAVEL, POTENCIA 110 HP, PESO SEM/COM LASTRO 10,8/27 T, LARGURA DE ROLAGEM 2,30 M - CHI DIURNO. AF_06/2017</t>
    </r>
  </si>
  <si>
    <r>
      <rPr>
        <b/>
        <sz val="8"/>
        <rFont val="Arial"/>
        <family val="2"/>
      </rPr>
      <t>2.2.3. 94319 - ATERRO MANUAL DE VALAS COM SOLO ARGILO-ARENOSO E COMPACTAÇÃO MECANIZADA. AF_05/2016 (M3)</t>
    </r>
  </si>
  <si>
    <r>
      <rPr>
        <sz val="7"/>
        <rFont val="Calibri"/>
        <family val="2"/>
      </rPr>
      <t>00006079</t>
    </r>
  </si>
  <si>
    <r>
      <rPr>
        <sz val="7"/>
        <rFont val="Calibri"/>
        <family val="2"/>
      </rPr>
      <t>ARGILA, ARGILA VERMELHA OU ARGILA ARENOSA (RETIRADA NA JAZIDA, SEM TRANSPORTE)</t>
    </r>
  </si>
  <si>
    <r>
      <rPr>
        <sz val="7"/>
        <rFont val="Calibri"/>
        <family val="2"/>
      </rPr>
      <t>91533</t>
    </r>
  </si>
  <si>
    <r>
      <rPr>
        <sz val="7"/>
        <rFont val="Calibri"/>
        <family val="2"/>
      </rPr>
      <t>COMPACTADOR DE SOLOS DE PERCUSSÃO (SOQUETE) COM MOTOR A GASOLINA 4 TEMPOS, POTÊNCIA 4 CV - CHP DIURNO. AF_08/2015</t>
    </r>
  </si>
  <si>
    <r>
      <rPr>
        <sz val="7"/>
        <rFont val="Calibri"/>
        <family val="2"/>
      </rPr>
      <t>91534</t>
    </r>
  </si>
  <si>
    <r>
      <rPr>
        <sz val="7"/>
        <rFont val="Calibri"/>
        <family val="2"/>
      </rPr>
      <t>COMPACTADOR DE SOLOS DE PERCUSSÃO (SOQUETE) COM MOTOR A GASOLINA 4 TEMPOS, POTÊNCIA 4 CV - CHI DIURNO. AF_08/2015</t>
    </r>
  </si>
  <si>
    <r>
      <rPr>
        <b/>
        <sz val="8"/>
        <rFont val="Arial"/>
        <family val="2"/>
      </rPr>
      <t>2.2.4. 96527 - ESCAVAÇÃO MANUAL DE VALA PARA VIGA BALDRAME, COM PREVISÃO DE FÔRMA. AF_06/2017 (M3)</t>
    </r>
  </si>
  <si>
    <r>
      <rPr>
        <sz val="7"/>
        <rFont val="Calibri"/>
        <family val="2"/>
      </rPr>
      <t>88309</t>
    </r>
  </si>
  <si>
    <r>
      <rPr>
        <sz val="7"/>
        <rFont val="Calibri"/>
        <family val="2"/>
      </rPr>
      <t>PEDREIRO COM ENCARGOS COMPLEMENTARES</t>
    </r>
  </si>
  <si>
    <r>
      <rPr>
        <b/>
        <sz val="8"/>
        <rFont val="Arial"/>
        <family val="2"/>
      </rPr>
      <t>3.1.1. 96546 - ARMAÇÃO DE BLOCO, VIGA BALDRAME OU SAPATA UTILIZANDO AÇO CA-50 DE 10 MM - MONTAGEM. AF_06/2017 (KG)</t>
    </r>
  </si>
  <si>
    <r>
      <rPr>
        <sz val="7"/>
        <rFont val="Calibri"/>
        <family val="2"/>
      </rPr>
      <t>00000337</t>
    </r>
  </si>
  <si>
    <r>
      <rPr>
        <sz val="7"/>
        <rFont val="Calibri"/>
        <family val="2"/>
      </rPr>
      <t>ARAME RECOZIDO 18 BWG, 1,25 MM (0,01 KG/M)</t>
    </r>
  </si>
  <si>
    <r>
      <rPr>
        <sz val="7"/>
        <rFont val="Calibri"/>
        <family val="2"/>
      </rPr>
      <t>00039017</t>
    </r>
  </si>
  <si>
    <r>
      <rPr>
        <sz val="7"/>
        <rFont val="Calibri"/>
        <family val="2"/>
      </rPr>
      <t>ESPACADOR / DISTANCIADOR CIRCULAR COM ENTRADA LATERAL, EM PLASTICO, PARA VERGALHAO *4,2 A 12,5* MM, COBRIMENTO 20 MM</t>
    </r>
  </si>
  <si>
    <r>
      <rPr>
        <sz val="7"/>
        <rFont val="Calibri"/>
        <family val="2"/>
      </rPr>
      <t>88238</t>
    </r>
  </si>
  <si>
    <r>
      <rPr>
        <sz val="7"/>
        <rFont val="Calibri"/>
        <family val="2"/>
      </rPr>
      <t>AJUDANTE DE ARMADOR COM ENCARGOS COMPLEMENTARES</t>
    </r>
  </si>
  <si>
    <r>
      <rPr>
        <sz val="7"/>
        <rFont val="Calibri"/>
        <family val="2"/>
      </rPr>
      <t>88245</t>
    </r>
  </si>
  <si>
    <r>
      <rPr>
        <sz val="7"/>
        <rFont val="Calibri"/>
        <family val="2"/>
      </rPr>
      <t>ARMADOR COM ENCARGOS COMPLEMENTARES</t>
    </r>
  </si>
  <si>
    <r>
      <rPr>
        <sz val="7"/>
        <rFont val="Calibri"/>
        <family val="2"/>
      </rPr>
      <t>92794</t>
    </r>
  </si>
  <si>
    <r>
      <rPr>
        <sz val="7"/>
        <rFont val="Calibri"/>
        <family val="2"/>
      </rPr>
      <t>CORTE E DOBRA DE AÇO CA-50, DIÂMETRO DE 10,0 MM, UTILIZADO EM ESTRUTURAS DIVERSAS, EXCETO LAJES. AF_12/2015</t>
    </r>
  </si>
  <si>
    <r>
      <rPr>
        <b/>
        <sz val="8"/>
        <rFont val="Arial"/>
        <family val="2"/>
      </rPr>
      <t>3.1.2. 96545 - ARMAÇÃO DE BLOCO, VIGA BALDRAME OU SAPATA UTILIZANDO AÇO CA-50 DE 8 MM - MONTAGEM. AF_06/2017 (KG)</t>
    </r>
  </si>
  <si>
    <r>
      <rPr>
        <sz val="7"/>
        <rFont val="Calibri"/>
        <family val="2"/>
      </rPr>
      <t>92793</t>
    </r>
  </si>
  <si>
    <r>
      <rPr>
        <sz val="7"/>
        <rFont val="Calibri"/>
        <family val="2"/>
      </rPr>
      <t>CORTE E DOBRA DE AÇO CA-50, DIÂMETRO DE 8,0 MM, UTILIZADO EM ESTRUTURAS DIVERSAS, EXCETO LAJES. AF_12/2015</t>
    </r>
  </si>
  <si>
    <r>
      <rPr>
        <b/>
        <sz val="8"/>
        <rFont val="Arial"/>
        <family val="2"/>
      </rPr>
      <t>3.1.3. 96544 - ARMAÇÃO DE BLOCO, VIGA BALDRAME OU SAPATA UTILIZANDO AÇO CA-50 DE 6,3 MM - MONTAGEM. AF_06/2017 (KG)</t>
    </r>
  </si>
  <si>
    <r>
      <rPr>
        <sz val="7"/>
        <rFont val="Calibri"/>
        <family val="2"/>
      </rPr>
      <t>92792</t>
    </r>
  </si>
  <si>
    <r>
      <rPr>
        <sz val="7"/>
        <rFont val="Calibri"/>
        <family val="2"/>
      </rPr>
      <t>CORTE E DOBRA DE AÇO CA-50, DIÂMETRO DE 6,3 MM, UTILIZADO EM ESTRUTURAS DIVERSAS, EXCETO LAJES. AF_12/2015</t>
    </r>
  </si>
  <si>
    <r>
      <rPr>
        <b/>
        <sz val="8"/>
        <rFont val="Arial"/>
        <family val="2"/>
      </rPr>
      <t>3.1.4. 96543 - ARMAÇÃO DE BLOCO, VIGA BALDRAME E SAPATA UTILIZANDO AÇO CA-60 DE 5 MM - MONTAGEM. AF_06/2017 (KG)</t>
    </r>
  </si>
  <si>
    <r>
      <rPr>
        <sz val="7"/>
        <rFont val="Calibri"/>
        <family val="2"/>
      </rPr>
      <t>92791</t>
    </r>
  </si>
  <si>
    <r>
      <rPr>
        <sz val="7"/>
        <rFont val="Calibri"/>
        <family val="2"/>
      </rPr>
      <t>CORTE E DOBRA DE AÇO CA-60, DIÂMETRO DE 5,0 MM, UTILIZADO EM ESTRUTURAS DIVERSAS, EXCETO LAJES. AF_12/2015</t>
    </r>
  </si>
  <si>
    <r>
      <rPr>
        <b/>
        <sz val="8"/>
        <rFont val="Arial"/>
        <family val="2"/>
      </rPr>
      <t>3.1.5. 94966 - CONCRETO FCK = 30MPA, TRAÇO 1:2,1:2,5 (CIMENTO/ AREIA MÉDIA/ BRITA 1) - PREPARO MECÂNICO COM BETONEIRA 400 L. AF_07/2016 (M3)</t>
    </r>
  </si>
  <si>
    <r>
      <rPr>
        <sz val="7"/>
        <rFont val="Calibri"/>
        <family val="2"/>
      </rPr>
      <t>00000370</t>
    </r>
  </si>
  <si>
    <r>
      <rPr>
        <sz val="7"/>
        <rFont val="Calibri"/>
        <family val="2"/>
      </rPr>
      <t>AREIA MEDIA - POSTO JAZIDA/FORNECEDOR (RETIRADO NA JAZIDA, SEM TRANSPORTE)</t>
    </r>
  </si>
  <si>
    <r>
      <rPr>
        <sz val="7"/>
        <rFont val="Calibri"/>
        <family val="2"/>
      </rPr>
      <t>00001379</t>
    </r>
  </si>
  <si>
    <r>
      <rPr>
        <sz val="7"/>
        <rFont val="Calibri"/>
        <family val="2"/>
      </rPr>
      <t>CIMENTO PORTLAND COMPOSTO CP II-32</t>
    </r>
  </si>
  <si>
    <r>
      <rPr>
        <sz val="7"/>
        <rFont val="Calibri"/>
        <family val="2"/>
      </rPr>
      <t>00004721</t>
    </r>
  </si>
  <si>
    <r>
      <rPr>
        <sz val="7"/>
        <rFont val="Calibri"/>
        <family val="2"/>
      </rPr>
      <t>PEDRA BRITADA N. 1 (9,5 a 19 MM) POSTO PEDREIRA/FORNECEDOR, SEM FRETE</t>
    </r>
  </si>
  <si>
    <r>
      <rPr>
        <sz val="7"/>
        <rFont val="Calibri"/>
        <family val="2"/>
      </rPr>
      <t>88377</t>
    </r>
  </si>
  <si>
    <r>
      <rPr>
        <sz val="7"/>
        <rFont val="Calibri"/>
        <family val="2"/>
      </rPr>
      <t>OPERADOR DE BETONEIRA ESTACIONÁRIA/MISTURADOR COM ENCARGOS COMPLEMENTARES</t>
    </r>
  </si>
  <si>
    <r>
      <rPr>
        <sz val="7"/>
        <rFont val="Calibri"/>
        <family val="2"/>
      </rPr>
      <t>88830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</si>
  <si>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CHP DIURNO. AF_10/2014</t>
    </r>
  </si>
  <si>
    <r>
      <rPr>
        <sz val="7"/>
        <rFont val="Calibri"/>
        <family val="2"/>
      </rPr>
      <t>88831</t>
    </r>
  </si>
  <si>
    <r>
      <rPr>
        <sz val="7"/>
        <rFont val="Calibri"/>
        <family val="2"/>
      </rPr>
      <t>BETONEIRA CAPACIDADE NOMINAL DE 400 L, CAPACIDADE DE MISTURA 280 L, MOTOR ELÉTRICO TRIFÁSICO POTÊNCIA DE 2 CV, SEM CARREGADOR - CHI DIURNO. AF_10/2014</t>
    </r>
  </si>
  <si>
    <r>
      <rPr>
        <b/>
        <sz val="8"/>
        <rFont val="Arial"/>
        <family val="2"/>
      </rPr>
      <t>3.1.6. 96536 - FABRICAÇÃO, MONTAGEM E DESMONTAGEM DE FÔRMA PARA VIGA BALDRAME, EM MADEIRA SERRADA, E=25 MM, 4 UTILIZAÇÕES. AF_06/2017 (M2)</t>
    </r>
  </si>
  <si>
    <r>
      <rPr>
        <sz val="7"/>
        <rFont val="Calibri"/>
        <family val="2"/>
      </rPr>
      <t>00002692</t>
    </r>
  </si>
  <si>
    <r>
      <rPr>
        <sz val="7"/>
        <rFont val="Calibri"/>
        <family val="2"/>
      </rPr>
      <t>DESMOLDANTE PROTETOR PARA FORMAS DE MADEIRA, DE BASE OLEOSA EMULSIONADA EM AGUA</t>
    </r>
  </si>
  <si>
    <r>
      <rPr>
        <sz val="7"/>
        <rFont val="Calibri"/>
        <family val="2"/>
      </rPr>
      <t>00004517</t>
    </r>
  </si>
  <si>
    <r>
      <rPr>
        <sz val="7"/>
        <rFont val="Calibri"/>
        <family val="2"/>
      </rPr>
      <t>SARRAFO DE MADEIRA NAO APARELHADA *2,5 X 7,5* CM (1 X 3 ") PINUS, MISTA OU EQUIVALENTE DA REGIAO</t>
    </r>
  </si>
  <si>
    <r>
      <rPr>
        <sz val="7"/>
        <rFont val="Calibri"/>
        <family val="2"/>
      </rPr>
      <t>00005073</t>
    </r>
  </si>
  <si>
    <r>
      <rPr>
        <sz val="7"/>
        <rFont val="Calibri"/>
        <family val="2"/>
      </rPr>
      <t>PREGO DE ACO POLIDO COM CABECA 17 X 24 (2 1/4 X 11)</t>
    </r>
  </si>
  <si>
    <r>
      <rPr>
        <sz val="7"/>
        <rFont val="Calibri"/>
        <family val="2"/>
      </rPr>
      <t>00006189</t>
    </r>
  </si>
  <si>
    <r>
      <rPr>
        <sz val="7"/>
        <rFont val="Calibri"/>
        <family val="2"/>
      </rPr>
      <t>TABUA DE MADEIRA NAO APARELHADA *2,5 X 30* CM, CEDRINHO OU EQUIVALENTE DA REGIAO</t>
    </r>
  </si>
  <si>
    <r>
      <rPr>
        <sz val="7"/>
        <rFont val="Calibri"/>
        <family val="2"/>
      </rPr>
      <t>00040304</t>
    </r>
  </si>
  <si>
    <r>
      <rPr>
        <sz val="7"/>
        <rFont val="Calibri"/>
        <family val="2"/>
      </rPr>
      <t>PREGO DE ACO POLIDO COM CABECA DUPLA 17 X 27 (2 1/2 X 11)</t>
    </r>
  </si>
  <si>
    <r>
      <rPr>
        <b/>
        <sz val="8"/>
        <rFont val="Arial"/>
        <family val="2"/>
      </rPr>
      <t>3.1.7. 92873 - LANÇAMENTO COM USO DE BALDES, ADENSAMENTO E ACABAMENTO DE CONCRETO EM ESTRUTURAS. AF_12/2015 (M3)</t>
    </r>
  </si>
  <si>
    <r>
      <rPr>
        <sz val="7"/>
        <rFont val="Calibri"/>
        <family val="2"/>
      </rPr>
      <t>90586</t>
    </r>
  </si>
  <si>
    <r>
      <rPr>
        <sz val="7"/>
        <rFont val="Calibri"/>
        <family val="2"/>
      </rPr>
      <t>VIBRADOR DE IMERSÃO, DIÂMETRO DE PONTEIRA 45MM, MOTOR ELÉTRICO TRIFÁSICO POTÊNCIA DE 2 CV - CHP DIURNO. AF_06/2015</t>
    </r>
  </si>
  <si>
    <r>
      <rPr>
        <sz val="7"/>
        <rFont val="Calibri"/>
        <family val="2"/>
      </rPr>
      <t>90587</t>
    </r>
  </si>
  <si>
    <r>
      <rPr>
        <sz val="7"/>
        <rFont val="Calibri"/>
        <family val="2"/>
      </rPr>
      <t>VIBRADOR DE IMERSÃO, DIÂMETRO DE PONTEIRA 45MM, MOTOR ELÉTRICO TRIFÁSICO POTÊNCIA DE 2 CV - CHI DIURNO. AF_06/2015</t>
    </r>
  </si>
  <si>
    <r>
      <rPr>
        <b/>
        <sz val="8"/>
        <rFont val="Arial"/>
        <family val="2"/>
      </rPr>
      <t>3.2.1. 96543 - ARMAÇÃO DE BLOCO, VIGA BALDRAME E SAPATA UTILIZANDO AÇO CA-60 DE 5 MM - MONTAGEM. AF_06/2017 (KG)</t>
    </r>
  </si>
  <si>
    <r>
      <rPr>
        <b/>
        <sz val="8"/>
        <rFont val="Arial"/>
        <family val="2"/>
      </rPr>
      <t>3.2.2. 96544 - ARMAÇÃO DE BLOCO, VIGA BALDRAME OU SAPATA UTILIZANDO AÇO CA-50 DE 6,3 MM - MONTAGEM. AF_06/2017 (KG)</t>
    </r>
  </si>
  <si>
    <r>
      <rPr>
        <b/>
        <sz val="8"/>
        <rFont val="Arial"/>
        <family val="2"/>
      </rPr>
      <t>3.2.3. 96546 - ARMAÇÃO DE BLOCO, VIGA BALDRAME OU SAPATA UTILIZANDO AÇO CA-50 DE 10 MM - MONTAGEM. AF_06/2017 (KG)</t>
    </r>
  </si>
  <si>
    <r>
      <rPr>
        <b/>
        <sz val="8"/>
        <rFont val="Arial"/>
        <family val="2"/>
      </rPr>
      <t>3.2.4. 96556 - PREPARO COM BETONEIRA E TRANSPORTE MANUAL DE CONCRETO FCK=30 MPA (M3)</t>
    </r>
  </si>
  <si>
    <r>
      <rPr>
        <sz val="7"/>
        <rFont val="Calibri"/>
        <family val="2"/>
      </rPr>
      <t>94972</t>
    </r>
  </si>
  <si>
    <r>
      <rPr>
        <sz val="7"/>
        <rFont val="Calibri"/>
        <family val="2"/>
      </rPr>
      <t>CONCRETO FCK = 30MPA, TRAÇO 1:2,1:2,5 (CIMENTO/ AREIA MÉDIA/ BRITA 1)  - PREPARO MECÂNICO COM BETONEIRA 600 L. AF_07/2016</t>
    </r>
  </si>
  <si>
    <r>
      <rPr>
        <b/>
        <sz val="8"/>
        <rFont val="Arial"/>
        <family val="2"/>
      </rPr>
      <t>3.2.5. 96536 - FABRICAÇÃO, MONTAGEM E DESMONTAGEM DE FÔRMA PARA VIGA BALDRAME, EM MADEIRA SERRADA, E=25 MM, 4 UTILIZAÇÕES. AF_06/2017 (M2)</t>
    </r>
  </si>
  <si>
    <r>
      <rPr>
        <b/>
        <sz val="8"/>
        <rFont val="Arial"/>
        <family val="2"/>
      </rPr>
      <t>3.2.6. 74106/001 - IMPERMEABILIZACAO DE ESTRUTURAS ENTERRADAS, COM TINTA ASFALTICA, DUAS DEMAOS. (M2)</t>
    </r>
  </si>
  <si>
    <r>
      <rPr>
        <sz val="7"/>
        <rFont val="Calibri"/>
        <family val="2"/>
      </rPr>
      <t>00007319</t>
    </r>
  </si>
  <si>
    <r>
      <rPr>
        <sz val="7"/>
        <rFont val="Calibri"/>
        <family val="2"/>
      </rPr>
      <t>TINTA ASFALTICA IMPERMEABILIZANTE DISPERSA EM AGUA, PARA MATERIAIS CIMENTICIOS</t>
    </r>
  </si>
  <si>
    <r>
      <rPr>
        <b/>
        <sz val="8"/>
        <rFont val="Arial"/>
        <family val="2"/>
      </rPr>
      <t xml:space="preserve">
</t>
    </r>
  </si>
  <si>
    <r>
      <rPr>
        <sz val="8"/>
        <rFont val="Calibri"/>
        <family val="2"/>
      </rPr>
      <t>ITEM</t>
    </r>
  </si>
  <si>
    <r>
      <rPr>
        <sz val="8"/>
        <rFont val="Calibri"/>
        <family val="2"/>
      </rPr>
      <t>DESCRIÇÃO</t>
    </r>
  </si>
  <si>
    <r>
      <rPr>
        <sz val="8"/>
        <rFont val="Calibri"/>
        <family val="2"/>
      </rPr>
      <t>VALOR (R$)</t>
    </r>
  </si>
  <si>
    <r>
      <rPr>
        <sz val="8"/>
        <rFont val="Calibri"/>
        <family val="2"/>
      </rPr>
      <t>MÊS 1</t>
    </r>
  </si>
  <si>
    <r>
      <rPr>
        <sz val="8"/>
        <rFont val="Calibri"/>
        <family val="2"/>
      </rPr>
      <t>MÊS 2</t>
    </r>
  </si>
  <si>
    <r>
      <rPr>
        <sz val="8"/>
        <rFont val="Calibri"/>
        <family val="2"/>
      </rPr>
      <t>MÊS 3</t>
    </r>
  </si>
  <si>
    <r>
      <rPr>
        <sz val="8"/>
        <rFont val="Calibri"/>
        <family val="2"/>
      </rPr>
      <t>Total parcela</t>
    </r>
  </si>
  <si>
    <r>
      <rPr>
        <sz val="8"/>
        <rFont val="Calibri"/>
        <family val="2"/>
      </rPr>
      <t>1</t>
    </r>
  </si>
  <si>
    <r>
      <rPr>
        <sz val="8"/>
        <rFont val="Arial"/>
        <family val="2"/>
      </rPr>
      <t>SERVIÇOS PRELIMINARES</t>
    </r>
  </si>
  <si>
    <r>
      <rPr>
        <sz val="8"/>
        <rFont val="Calibri"/>
        <family val="2"/>
      </rPr>
      <t>2</t>
    </r>
  </si>
  <si>
    <r>
      <rPr>
        <sz val="8"/>
        <rFont val="Arial"/>
        <family val="2"/>
      </rPr>
      <t>TRANSPORTE E SERVIÇOS EM TERRA</t>
    </r>
  </si>
  <si>
    <r>
      <rPr>
        <sz val="8"/>
        <rFont val="Calibri"/>
        <family val="2"/>
      </rPr>
      <t>3</t>
    </r>
  </si>
  <si>
    <r>
      <rPr>
        <b/>
        <sz val="8"/>
        <rFont val="Arial"/>
        <family val="2"/>
      </rPr>
      <t>COD</t>
    </r>
  </si>
  <si>
    <r>
      <rPr>
        <b/>
        <sz val="8"/>
        <rFont val="Arial"/>
        <family val="2"/>
      </rPr>
      <t>DESCRIÇÃO</t>
    </r>
  </si>
  <si>
    <r>
      <rPr>
        <b/>
        <sz val="8"/>
        <rFont val="Arial"/>
        <family val="2"/>
      </rPr>
      <t>%</t>
    </r>
  </si>
  <si>
    <r>
      <rPr>
        <b/>
        <sz val="8"/>
        <rFont val="Arial"/>
        <family val="2"/>
      </rPr>
      <t>Benefício</t>
    </r>
  </si>
  <si>
    <r>
      <rPr>
        <sz val="8"/>
        <rFont val="Arial"/>
        <family val="2"/>
      </rPr>
      <t>S + G</t>
    </r>
  </si>
  <si>
    <r>
      <rPr>
        <sz val="8"/>
        <rFont val="Arial"/>
        <family val="2"/>
      </rPr>
      <t>Garantia/seguros</t>
    </r>
  </si>
  <si>
    <r>
      <rPr>
        <sz val="8"/>
        <rFont val="Arial"/>
        <family val="2"/>
      </rPr>
      <t>L</t>
    </r>
  </si>
  <si>
    <r>
      <rPr>
        <sz val="8"/>
        <rFont val="Arial"/>
        <family val="2"/>
      </rPr>
      <t>Lucro</t>
    </r>
  </si>
  <si>
    <r>
      <rPr>
        <b/>
        <sz val="8"/>
        <rFont val="Arial"/>
        <family val="2"/>
      </rPr>
      <t>TOTAL</t>
    </r>
  </si>
  <si>
    <r>
      <rPr>
        <b/>
        <sz val="8"/>
        <rFont val="Arial"/>
        <family val="2"/>
      </rPr>
      <t>Despesas Indiretas</t>
    </r>
  </si>
  <si>
    <r>
      <rPr>
        <sz val="8"/>
        <rFont val="Arial"/>
        <family val="2"/>
      </rPr>
      <t>AC</t>
    </r>
  </si>
  <si>
    <r>
      <rPr>
        <sz val="8"/>
        <rFont val="Arial"/>
        <family val="2"/>
      </rPr>
      <t>Administração central</t>
    </r>
  </si>
  <si>
    <r>
      <rPr>
        <sz val="8"/>
        <rFont val="Arial"/>
        <family val="2"/>
      </rPr>
      <t>DF</t>
    </r>
  </si>
  <si>
    <r>
      <rPr>
        <sz val="8"/>
        <rFont val="Arial"/>
        <family val="2"/>
      </rPr>
      <t>Despesas financeiras</t>
    </r>
  </si>
  <si>
    <r>
      <rPr>
        <sz val="8"/>
        <rFont val="Arial"/>
        <family val="2"/>
      </rPr>
      <t>R</t>
    </r>
  </si>
  <si>
    <r>
      <rPr>
        <sz val="8"/>
        <rFont val="Arial"/>
        <family val="2"/>
      </rPr>
      <t>Riscos</t>
    </r>
  </si>
  <si>
    <r>
      <rPr>
        <b/>
        <sz val="8"/>
        <rFont val="Arial"/>
        <family val="2"/>
      </rPr>
      <t>I</t>
    </r>
  </si>
  <si>
    <r>
      <rPr>
        <b/>
        <sz val="8"/>
        <rFont val="Arial"/>
        <family val="2"/>
      </rPr>
      <t>Impostos</t>
    </r>
  </si>
  <si>
    <r>
      <rPr>
        <sz val="8"/>
        <rFont val="Arial"/>
        <family val="2"/>
      </rPr>
      <t>COFINS</t>
    </r>
  </si>
  <si>
    <r>
      <rPr>
        <sz val="8"/>
        <rFont val="Arial"/>
        <family val="2"/>
      </rPr>
      <t>ISS</t>
    </r>
  </si>
  <si>
    <r>
      <rPr>
        <sz val="8"/>
        <rFont val="Arial"/>
        <family val="2"/>
      </rPr>
      <t>PIS</t>
    </r>
  </si>
  <si>
    <r>
      <rPr>
        <sz val="8"/>
        <rFont val="Arial"/>
        <family val="2"/>
      </rPr>
      <t>Contribuição Previdenciária - Lei N°12.546/13</t>
    </r>
  </si>
  <si>
    <r>
      <rPr>
        <b/>
        <sz val="10"/>
        <rFont val="Arial"/>
        <family val="2"/>
      </rPr>
      <t>BDI = 24,87%</t>
    </r>
  </si>
  <si>
    <r>
      <rPr>
        <b/>
        <sz val="10"/>
        <rFont val="Arial"/>
        <family val="2"/>
      </rPr>
      <t>(1+AC+S+R+G)*(1+DF)*(1+L)/(1-I)-1</t>
    </r>
  </si>
  <si>
    <r>
      <rPr>
        <b/>
        <sz val="7"/>
        <rFont val="Arial"/>
        <family val="2"/>
      </rPr>
      <t>HORA %</t>
    </r>
  </si>
  <si>
    <r>
      <rPr>
        <b/>
        <sz val="8"/>
        <rFont val="Arial"/>
        <family val="2"/>
      </rPr>
      <t>MES %</t>
    </r>
  </si>
  <si>
    <r>
      <rPr>
        <b/>
        <sz val="8"/>
        <rFont val="Arial"/>
        <family val="2"/>
      </rPr>
      <t>A</t>
    </r>
  </si>
  <si>
    <r>
      <rPr>
        <b/>
        <sz val="8"/>
        <rFont val="Arial"/>
        <family val="2"/>
      </rPr>
      <t>GRUPO A</t>
    </r>
  </si>
  <si>
    <r>
      <rPr>
        <sz val="8"/>
        <rFont val="Arial"/>
        <family val="2"/>
      </rPr>
      <t>A1</t>
    </r>
  </si>
  <si>
    <r>
      <rPr>
        <sz val="8"/>
        <rFont val="Arial"/>
        <family val="2"/>
      </rPr>
      <t>INSS</t>
    </r>
  </si>
  <si>
    <r>
      <rPr>
        <sz val="8"/>
        <rFont val="Arial"/>
        <family val="2"/>
      </rPr>
      <t>A2</t>
    </r>
  </si>
  <si>
    <r>
      <rPr>
        <sz val="8"/>
        <rFont val="Arial"/>
        <family val="2"/>
      </rPr>
      <t>SESI</t>
    </r>
  </si>
  <si>
    <r>
      <rPr>
        <sz val="8"/>
        <rFont val="Arial"/>
        <family val="2"/>
      </rPr>
      <t>A3</t>
    </r>
  </si>
  <si>
    <r>
      <rPr>
        <sz val="8"/>
        <rFont val="Arial"/>
        <family val="2"/>
      </rPr>
      <t>SENAI</t>
    </r>
  </si>
  <si>
    <r>
      <rPr>
        <sz val="8"/>
        <rFont val="Arial"/>
        <family val="2"/>
      </rPr>
      <t>A4</t>
    </r>
  </si>
  <si>
    <r>
      <rPr>
        <sz val="8"/>
        <rFont val="Arial"/>
        <family val="2"/>
      </rPr>
      <t>INCRA</t>
    </r>
  </si>
  <si>
    <r>
      <rPr>
        <sz val="8"/>
        <rFont val="Arial"/>
        <family val="2"/>
      </rPr>
      <t>A5</t>
    </r>
  </si>
  <si>
    <r>
      <rPr>
        <sz val="8"/>
        <rFont val="Arial"/>
        <family val="2"/>
      </rPr>
      <t>SEBRAE</t>
    </r>
  </si>
  <si>
    <r>
      <rPr>
        <sz val="8"/>
        <rFont val="Arial"/>
        <family val="2"/>
      </rPr>
      <t>A6</t>
    </r>
  </si>
  <si>
    <r>
      <rPr>
        <sz val="8"/>
        <rFont val="Arial"/>
        <family val="2"/>
      </rPr>
      <t>Salário Educação</t>
    </r>
  </si>
  <si>
    <r>
      <rPr>
        <sz val="8"/>
        <rFont val="Arial"/>
        <family val="2"/>
      </rPr>
      <t>A7</t>
    </r>
  </si>
  <si>
    <r>
      <rPr>
        <sz val="8"/>
        <rFont val="Arial"/>
        <family val="2"/>
      </rPr>
      <t xml:space="preserve">Seguro Contra Acidentes de Trabalho </t>
    </r>
  </si>
  <si>
    <r>
      <rPr>
        <sz val="8"/>
        <rFont val="Arial"/>
        <family val="2"/>
      </rPr>
      <t>A8</t>
    </r>
  </si>
  <si>
    <r>
      <rPr>
        <sz val="8"/>
        <rFont val="Arial"/>
        <family val="2"/>
      </rPr>
      <t>FGTS</t>
    </r>
  </si>
  <si>
    <r>
      <rPr>
        <sz val="8"/>
        <rFont val="Arial"/>
        <family val="2"/>
      </rPr>
      <t>A9</t>
    </r>
  </si>
  <si>
    <r>
      <rPr>
        <sz val="8"/>
        <rFont val="Arial"/>
        <family val="2"/>
      </rPr>
      <t>SECONCI</t>
    </r>
  </si>
  <si>
    <r>
      <rPr>
        <b/>
        <sz val="8"/>
        <rFont val="Arial"/>
        <family val="2"/>
      </rPr>
      <t>B</t>
    </r>
  </si>
  <si>
    <r>
      <rPr>
        <b/>
        <sz val="8"/>
        <rFont val="Arial"/>
        <family val="2"/>
      </rPr>
      <t>GRUPO B</t>
    </r>
  </si>
  <si>
    <r>
      <rPr>
        <sz val="8"/>
        <rFont val="Arial"/>
        <family val="2"/>
      </rPr>
      <t>B1</t>
    </r>
  </si>
  <si>
    <r>
      <rPr>
        <sz val="8"/>
        <rFont val="Arial"/>
        <family val="2"/>
      </rPr>
      <t>Repouso Semanal Remunerado</t>
    </r>
  </si>
  <si>
    <r>
      <rPr>
        <sz val="8"/>
        <rFont val="Arial"/>
        <family val="2"/>
      </rPr>
      <t>B2</t>
    </r>
  </si>
  <si>
    <r>
      <rPr>
        <sz val="8"/>
        <rFont val="Arial"/>
        <family val="2"/>
      </rPr>
      <t>Feriados</t>
    </r>
  </si>
  <si>
    <r>
      <rPr>
        <sz val="8"/>
        <rFont val="Arial"/>
        <family val="2"/>
      </rPr>
      <t>B3</t>
    </r>
  </si>
  <si>
    <r>
      <rPr>
        <sz val="8"/>
        <rFont val="Arial"/>
        <family val="2"/>
      </rPr>
      <t>Auxílio - Enfermidade</t>
    </r>
  </si>
  <si>
    <r>
      <rPr>
        <sz val="8"/>
        <rFont val="Arial"/>
        <family val="2"/>
      </rPr>
      <t>B4</t>
    </r>
  </si>
  <si>
    <r>
      <rPr>
        <sz val="8"/>
        <rFont val="Arial"/>
        <family val="2"/>
      </rPr>
      <t>13º Salário</t>
    </r>
  </si>
  <si>
    <r>
      <rPr>
        <sz val="8"/>
        <rFont val="Arial"/>
        <family val="2"/>
      </rPr>
      <t>B5</t>
    </r>
  </si>
  <si>
    <r>
      <rPr>
        <sz val="8"/>
        <rFont val="Arial"/>
        <family val="2"/>
      </rPr>
      <t>Licença PaternidadE</t>
    </r>
  </si>
  <si>
    <r>
      <rPr>
        <sz val="8"/>
        <rFont val="Arial"/>
        <family val="2"/>
      </rPr>
      <t>B6</t>
    </r>
  </si>
  <si>
    <r>
      <rPr>
        <sz val="8"/>
        <rFont val="Arial"/>
        <family val="2"/>
      </rPr>
      <t>Faltas Justificadas</t>
    </r>
  </si>
  <si>
    <r>
      <rPr>
        <sz val="8"/>
        <rFont val="Arial"/>
        <family val="2"/>
      </rPr>
      <t>B7</t>
    </r>
  </si>
  <si>
    <r>
      <rPr>
        <sz val="8"/>
        <rFont val="Arial"/>
        <family val="2"/>
      </rPr>
      <t>Dias de Chuvas</t>
    </r>
  </si>
  <si>
    <r>
      <rPr>
        <sz val="8"/>
        <rFont val="Arial"/>
        <family val="2"/>
      </rPr>
      <t>B8</t>
    </r>
  </si>
  <si>
    <r>
      <rPr>
        <sz val="8"/>
        <rFont val="Arial"/>
        <family val="2"/>
      </rPr>
      <t>Auxílio Acidente de Trabalho</t>
    </r>
  </si>
  <si>
    <r>
      <rPr>
        <sz val="8"/>
        <rFont val="Arial"/>
        <family val="2"/>
      </rPr>
      <t>B9</t>
    </r>
  </si>
  <si>
    <r>
      <rPr>
        <sz val="8"/>
        <rFont val="Arial"/>
        <family val="2"/>
      </rPr>
      <t>Férias Gozadas</t>
    </r>
  </si>
  <si>
    <r>
      <rPr>
        <sz val="8"/>
        <rFont val="Arial"/>
        <family val="2"/>
      </rPr>
      <t>B10</t>
    </r>
  </si>
  <si>
    <r>
      <rPr>
        <sz val="8"/>
        <rFont val="Arial"/>
        <family val="2"/>
      </rPr>
      <t>Salário Maternidade</t>
    </r>
  </si>
  <si>
    <r>
      <rPr>
        <b/>
        <sz val="8"/>
        <rFont val="Arial"/>
        <family val="2"/>
      </rPr>
      <t>C</t>
    </r>
  </si>
  <si>
    <r>
      <rPr>
        <b/>
        <sz val="8"/>
        <rFont val="Arial"/>
        <family val="2"/>
      </rPr>
      <t>GRUPO C</t>
    </r>
  </si>
  <si>
    <r>
      <rPr>
        <sz val="8"/>
        <rFont val="Arial"/>
        <family val="2"/>
      </rPr>
      <t>C1</t>
    </r>
  </si>
  <si>
    <r>
      <rPr>
        <sz val="8"/>
        <rFont val="Arial"/>
        <family val="2"/>
      </rPr>
      <t>Aviso Prévio Indenizado</t>
    </r>
  </si>
  <si>
    <r>
      <rPr>
        <sz val="8"/>
        <rFont val="Arial"/>
        <family val="2"/>
      </rPr>
      <t>C2</t>
    </r>
  </si>
  <si>
    <r>
      <rPr>
        <sz val="8"/>
        <rFont val="Arial"/>
        <family val="2"/>
      </rPr>
      <t>Aviso Prévio Trabalhado</t>
    </r>
  </si>
  <si>
    <r>
      <rPr>
        <sz val="8"/>
        <rFont val="Arial"/>
        <family val="2"/>
      </rPr>
      <t>C3</t>
    </r>
  </si>
  <si>
    <r>
      <rPr>
        <sz val="8"/>
        <rFont val="Arial"/>
        <family val="2"/>
      </rPr>
      <t>Férias Indenizadas</t>
    </r>
  </si>
  <si>
    <r>
      <rPr>
        <sz val="8"/>
        <rFont val="Arial"/>
        <family val="2"/>
      </rPr>
      <t>C4</t>
    </r>
  </si>
  <si>
    <r>
      <rPr>
        <sz val="8"/>
        <rFont val="Arial"/>
        <family val="2"/>
      </rPr>
      <t>Depósito Rescisão Sem Justa Causa</t>
    </r>
  </si>
  <si>
    <r>
      <rPr>
        <sz val="8"/>
        <rFont val="Arial"/>
        <family val="2"/>
      </rPr>
      <t>C5</t>
    </r>
  </si>
  <si>
    <r>
      <rPr>
        <sz val="8"/>
        <rFont val="Arial"/>
        <family val="2"/>
      </rPr>
      <t>Indenização Adicional</t>
    </r>
  </si>
  <si>
    <r>
      <rPr>
        <b/>
        <sz val="8"/>
        <rFont val="Arial"/>
        <family val="2"/>
      </rPr>
      <t>D</t>
    </r>
  </si>
  <si>
    <r>
      <rPr>
        <b/>
        <sz val="8"/>
        <rFont val="Arial"/>
        <family val="2"/>
      </rPr>
      <t>GRUPO D</t>
    </r>
  </si>
  <si>
    <r>
      <rPr>
        <sz val="8"/>
        <rFont val="Arial"/>
        <family val="2"/>
      </rPr>
      <t>D1</t>
    </r>
  </si>
  <si>
    <r>
      <rPr>
        <sz val="8"/>
        <rFont val="Arial"/>
        <family val="2"/>
      </rPr>
      <t xml:space="preserve">Reincidência de Grupo A sobre Grupo B </t>
    </r>
  </si>
  <si>
    <r>
      <rPr>
        <sz val="8"/>
        <rFont val="Arial"/>
        <family val="2"/>
      </rPr>
      <t>D2</t>
    </r>
  </si>
  <si>
    <r>
      <rPr>
        <sz val="8"/>
        <rFont val="Arial"/>
        <family val="2"/>
      </rPr>
      <t>Reincidência de Grupo A sobre Aviso Prévio Trabalhado e Reincidência do FGTS sobre Aviso Prévio Indenizado</t>
    </r>
  </si>
  <si>
    <r>
      <rPr>
        <b/>
        <sz val="10"/>
        <rFont val="Arial"/>
        <family val="2"/>
      </rPr>
      <t>Horista = 118,57%
Mensalista = 75,25%</t>
    </r>
  </si>
  <si>
    <r>
      <rPr>
        <b/>
        <sz val="10"/>
        <rFont val="Arial"/>
        <family val="2"/>
      </rPr>
      <t>A + B + C + D</t>
    </r>
  </si>
  <si>
    <r>
      <rPr>
        <b/>
        <sz val="10"/>
        <rFont val="Arial"/>
        <family val="2"/>
      </rPr>
      <t>Horista = 86,39%
Mensalista = 49,82%</t>
    </r>
  </si>
  <si>
    <t>MEMORIAL DE CÁLCULO</t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</si>
  <si>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</si>
  <si>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CÓDIGO</t>
    </r>
  </si>
  <si>
    <r>
      <rPr>
        <b/>
        <sz val="10"/>
        <rFont val="Times New Roman"/>
        <family val="1"/>
      </rPr>
      <t>DESCRIÇÃO</t>
    </r>
  </si>
  <si>
    <r>
      <rPr>
        <b/>
        <sz val="10"/>
        <rFont val="Times New Roman"/>
        <family val="1"/>
      </rPr>
      <t>FONTE</t>
    </r>
  </si>
  <si>
    <r>
      <rPr>
        <b/>
        <sz val="10"/>
        <rFont val="Times New Roman"/>
        <family val="1"/>
      </rPr>
      <t>UNID</t>
    </r>
  </si>
  <si>
    <r>
      <rPr>
        <b/>
        <sz val="10"/>
        <rFont val="Times New Roman"/>
        <family val="1"/>
      </rPr>
      <t>QUANTIDADE</t>
    </r>
  </si>
  <si>
    <t>LARGURA</t>
  </si>
  <si>
    <t>ALTURA</t>
  </si>
  <si>
    <t>LOCAL</t>
  </si>
  <si>
    <r>
      <rPr>
        <b/>
        <sz val="10"/>
        <rFont val="Times New Roman"/>
        <family val="1"/>
      </rPr>
      <t>1</t>
    </r>
  </si>
  <si>
    <r>
      <rPr>
        <b/>
        <sz val="10"/>
        <rFont val="Times New Roman"/>
        <family val="1"/>
      </rPr>
      <t>SERVIÇOS PRELIMINARES</t>
    </r>
  </si>
  <si>
    <r>
      <rPr>
        <sz val="10"/>
        <rFont val="Times New Roman"/>
        <family val="1"/>
      </rPr>
      <t>1.1</t>
    </r>
  </si>
  <si>
    <r>
      <rPr>
        <sz val="10"/>
        <rFont val="Times New Roman"/>
        <family val="1"/>
      </rPr>
      <t>74209/001</t>
    </r>
  </si>
  <si>
    <r>
      <rPr>
        <sz val="10"/>
        <rFont val="Times New Roman"/>
        <family val="1"/>
      </rPr>
      <t>PLACA DE OBRA EM CHAPA DE ACO GALVANIZADO</t>
    </r>
  </si>
  <si>
    <r>
      <rPr>
        <sz val="10"/>
        <rFont val="Times New Roman"/>
        <family val="1"/>
      </rPr>
      <t>SINAPI</t>
    </r>
  </si>
  <si>
    <r>
      <rPr>
        <sz val="10"/>
        <rFont val="Times New Roman"/>
        <family val="1"/>
      </rPr>
      <t>M2</t>
    </r>
  </si>
  <si>
    <t>EXTERNO</t>
  </si>
  <si>
    <r>
      <rPr>
        <sz val="10"/>
        <rFont val="Times New Roman"/>
        <family val="1"/>
      </rPr>
      <t>74220/001</t>
    </r>
  </si>
  <si>
    <t>FECHAMENTOS E ISOLAMENTO, PERIMETRO DO TERRENO</t>
  </si>
  <si>
    <r>
      <rPr>
        <sz val="10"/>
        <rFont val="Times New Roman"/>
        <family val="1"/>
      </rPr>
      <t>93208</t>
    </r>
  </si>
  <si>
    <t>CANTERIRO DE OBRAS</t>
  </si>
  <si>
    <r>
      <rPr>
        <sz val="10"/>
        <rFont val="Times New Roman"/>
        <family val="1"/>
      </rPr>
      <t>UN</t>
    </r>
  </si>
  <si>
    <r>
      <rPr>
        <sz val="10"/>
        <rFont val="Times New Roman"/>
        <family val="1"/>
      </rPr>
      <t>41598</t>
    </r>
  </si>
  <si>
    <r>
      <rPr>
        <sz val="10"/>
        <rFont val="Times New Roman"/>
        <family val="1"/>
      </rPr>
      <t>ENTRADA PROVISORIA DE ENERGIA ELETRICA AEREA TRIFASICA 40A EM POSTE MADEIRA</t>
    </r>
  </si>
  <si>
    <r>
      <rPr>
        <sz val="10"/>
        <rFont val="Times New Roman"/>
        <family val="1"/>
      </rPr>
      <t>99059</t>
    </r>
  </si>
  <si>
    <r>
      <rPr>
        <sz val="10"/>
        <rFont val="Times New Roman"/>
        <family val="1"/>
      </rPr>
      <t>LOCACAO CONVENCIONAL DE OBRA, UTILIZANDO GABARITO DE TÁBUAS CORRIDAS PONTALETADAS A CADA 2,00M - 2 UTILIZAÇÕES. AF_10/2018</t>
    </r>
  </si>
  <si>
    <r>
      <rPr>
        <sz val="10"/>
        <rFont val="Times New Roman"/>
        <family val="1"/>
      </rPr>
      <t>M</t>
    </r>
  </si>
  <si>
    <t>IMPLANTAÇÃO DA OBRA</t>
  </si>
  <si>
    <r>
      <rPr>
        <b/>
        <sz val="10"/>
        <rFont val="Times New Roman"/>
        <family val="1"/>
      </rPr>
      <t>2</t>
    </r>
  </si>
  <si>
    <r>
      <rPr>
        <b/>
        <sz val="10"/>
        <rFont val="Times New Roman"/>
        <family val="1"/>
      </rPr>
      <t>TRANSPORTE E SERVIÇOS EM TERRA</t>
    </r>
  </si>
  <si>
    <r>
      <rPr>
        <sz val="10"/>
        <rFont val="Times New Roman"/>
        <family val="1"/>
      </rPr>
      <t>2.1</t>
    </r>
  </si>
  <si>
    <r>
      <rPr>
        <sz val="10"/>
        <rFont val="Times New Roman"/>
        <family val="1"/>
      </rPr>
      <t>72899</t>
    </r>
  </si>
  <si>
    <r>
      <rPr>
        <sz val="10"/>
        <rFont val="Times New Roman"/>
        <family val="1"/>
      </rPr>
      <t>TRANSPORTE DE ENTULHO COM CAMINHÃO BASCULANTE 6 M3, RODOVIA PAVIMENTADA, DMT ATE 0,5 KM</t>
    </r>
  </si>
  <si>
    <r>
      <rPr>
        <sz val="10"/>
        <rFont val="Times New Roman"/>
        <family val="1"/>
      </rPr>
      <t>M3</t>
    </r>
  </si>
  <si>
    <t>RETIRADA DE MATERIAL ORGANICO 15 AM</t>
  </si>
  <si>
    <r>
      <rPr>
        <b/>
        <sz val="10"/>
        <rFont val="Times New Roman"/>
        <family val="1"/>
      </rPr>
      <t>2.2</t>
    </r>
  </si>
  <si>
    <r>
      <rPr>
        <b/>
        <sz val="10"/>
        <rFont val="Times New Roman"/>
        <family val="1"/>
      </rPr>
      <t>SERVIÇO EM TERRA</t>
    </r>
  </si>
  <si>
    <r>
      <rPr>
        <sz val="10"/>
        <rFont val="Times New Roman"/>
        <family val="1"/>
      </rPr>
      <t>2.2.1</t>
    </r>
  </si>
  <si>
    <r>
      <rPr>
        <sz val="10"/>
        <rFont val="Times New Roman"/>
        <family val="1"/>
      </rPr>
      <t>74205/001</t>
    </r>
  </si>
  <si>
    <r>
      <rPr>
        <sz val="10"/>
        <rFont val="Times New Roman"/>
        <family val="1"/>
      </rPr>
      <t>ESCAVACAO MECANICA DE MATERIAL 1A. CATEGORIA, PROVENIENTE DE CORTE DE SUBLEITO (C/TRATOR ESTEIRAS 160HP)</t>
    </r>
  </si>
  <si>
    <t>CORTE DA AREA ESCAVADA</t>
  </si>
  <si>
    <r>
      <rPr>
        <sz val="10"/>
        <rFont val="Times New Roman"/>
        <family val="1"/>
      </rPr>
      <t>2.2.2</t>
    </r>
  </si>
  <si>
    <r>
      <rPr>
        <sz val="10"/>
        <rFont val="Times New Roman"/>
        <family val="1"/>
      </rPr>
      <t>96385</t>
    </r>
  </si>
  <si>
    <r>
      <rPr>
        <sz val="10"/>
        <rFont val="Times New Roman"/>
        <family val="1"/>
      </rPr>
      <t>EXECUÇÃO E COMPACTAÇÃO DE ATERRO COM SOLO PREDOMINANTEMENTE ARGILOSO - EXCLUSIVE ESCAVAÇÃO, CARGA E TRANSPORTE E SOLO. AF_09/2017</t>
    </r>
  </si>
  <si>
    <t>ATERRO DA EDIFICAÇÃO, EXCETO AREA ESCAVADA</t>
  </si>
  <si>
    <r>
      <rPr>
        <sz val="10"/>
        <rFont val="Times New Roman"/>
        <family val="1"/>
      </rPr>
      <t>2.2.3</t>
    </r>
  </si>
  <si>
    <r>
      <rPr>
        <sz val="10"/>
        <rFont val="Times New Roman"/>
        <family val="1"/>
      </rPr>
      <t>94319</t>
    </r>
  </si>
  <si>
    <r>
      <rPr>
        <sz val="10"/>
        <rFont val="Times New Roman"/>
        <family val="1"/>
      </rPr>
      <t>ATERRO MANUAL DE VALAS COM SOLO ARGILO-ARENOSO E COMPACTAÇÃO MECANIZADA. AF_05/2016</t>
    </r>
  </si>
  <si>
    <r>
      <rPr>
        <sz val="10"/>
        <rFont val="Times New Roman"/>
        <family val="1"/>
      </rPr>
      <t>2.2.4</t>
    </r>
  </si>
  <si>
    <r>
      <rPr>
        <sz val="10"/>
        <rFont val="Times New Roman"/>
        <family val="1"/>
      </rPr>
      <t>96527</t>
    </r>
  </si>
  <si>
    <r>
      <rPr>
        <sz val="10"/>
        <rFont val="Times New Roman"/>
        <family val="1"/>
      </rPr>
      <t>ESCAVAÇÃO MANUAL DE VALA PARA VIGA BALDRAME, COM PREVISÃO DE FÔRMA. AF_06/2017</t>
    </r>
  </si>
  <si>
    <t>CONFORME PJTO ESTRUTURAL</t>
  </si>
  <si>
    <t>SAPATAS</t>
  </si>
  <si>
    <r>
      <rPr>
        <b/>
        <sz val="10"/>
        <rFont val="Times New Roman"/>
        <family val="1"/>
      </rPr>
      <t>3</t>
    </r>
  </si>
  <si>
    <r>
      <rPr>
        <b/>
        <sz val="10"/>
        <rFont val="Times New Roman"/>
        <family val="1"/>
      </rPr>
      <t>3.1</t>
    </r>
  </si>
  <si>
    <r>
      <rPr>
        <b/>
        <sz val="10"/>
        <rFont val="Times New Roman"/>
        <family val="1"/>
      </rPr>
      <t>FUNDAÇÕES - SAPATAS</t>
    </r>
  </si>
  <si>
    <r>
      <rPr>
        <sz val="10"/>
        <rFont val="Times New Roman"/>
        <family val="1"/>
      </rPr>
      <t>3.1.1</t>
    </r>
  </si>
  <si>
    <r>
      <rPr>
        <sz val="10"/>
        <rFont val="Times New Roman"/>
        <family val="1"/>
      </rPr>
      <t>96546</t>
    </r>
  </si>
  <si>
    <r>
      <rPr>
        <sz val="10"/>
        <rFont val="Times New Roman"/>
        <family val="1"/>
      </rPr>
      <t>ARMAÇÃO DE BLOCO, VIGA BALDRAME OU SAPATA UTILIZANDO AÇO CA-50 DE 10 MM - MONTAGEM. AF_06/2017</t>
    </r>
  </si>
  <si>
    <r>
      <rPr>
        <sz val="10"/>
        <rFont val="Times New Roman"/>
        <family val="1"/>
      </rPr>
      <t>KG</t>
    </r>
  </si>
  <si>
    <r>
      <rPr>
        <sz val="10"/>
        <rFont val="Times New Roman"/>
        <family val="1"/>
      </rPr>
      <t>3.1.2</t>
    </r>
  </si>
  <si>
    <r>
      <rPr>
        <sz val="10"/>
        <rFont val="Times New Roman"/>
        <family val="1"/>
      </rPr>
      <t>96545</t>
    </r>
  </si>
  <si>
    <r>
      <rPr>
        <sz val="10"/>
        <rFont val="Times New Roman"/>
        <family val="1"/>
      </rPr>
      <t>ARMAÇÃO DE BLOCO, VIGA BALDRAME OU SAPATA UTILIZANDO AÇO CA-50 DE 8 MM - MONTAGEM. AF_06/2017</t>
    </r>
  </si>
  <si>
    <r>
      <rPr>
        <sz val="10"/>
        <rFont val="Times New Roman"/>
        <family val="1"/>
      </rPr>
      <t>3.1.3</t>
    </r>
  </si>
  <si>
    <r>
      <rPr>
        <sz val="10"/>
        <rFont val="Times New Roman"/>
        <family val="1"/>
      </rPr>
      <t>96544</t>
    </r>
  </si>
  <si>
    <r>
      <rPr>
        <sz val="10"/>
        <rFont val="Times New Roman"/>
        <family val="1"/>
      </rPr>
      <t>ARMAÇÃO DE BLOCO, VIGA BALDRAME OU SAPATA UTILIZANDO AÇO CA-50 DE 6,3 MM - MONTAGEM. AF_06/2017</t>
    </r>
  </si>
  <si>
    <r>
      <rPr>
        <sz val="10"/>
        <rFont val="Times New Roman"/>
        <family val="1"/>
      </rPr>
      <t>3.1.4</t>
    </r>
  </si>
  <si>
    <r>
      <rPr>
        <sz val="10"/>
        <rFont val="Times New Roman"/>
        <family val="1"/>
      </rPr>
      <t>96543</t>
    </r>
  </si>
  <si>
    <r>
      <rPr>
        <sz val="10"/>
        <rFont val="Times New Roman"/>
        <family val="1"/>
      </rPr>
      <t>ARMAÇÃO DE BLOCO, VIGA BALDRAME E SAPATA UTILIZANDO AÇO CA-60 DE 5 MM - MONTAGEM. AF_06/2017</t>
    </r>
  </si>
  <si>
    <r>
      <rPr>
        <sz val="10"/>
        <rFont val="Times New Roman"/>
        <family val="1"/>
      </rPr>
      <t>3.1.5</t>
    </r>
  </si>
  <si>
    <r>
      <rPr>
        <sz val="10"/>
        <rFont val="Times New Roman"/>
        <family val="1"/>
      </rPr>
      <t>94966</t>
    </r>
  </si>
  <si>
    <r>
      <rPr>
        <sz val="10"/>
        <rFont val="Times New Roman"/>
        <family val="1"/>
      </rPr>
      <t>CONCRETO FCK = 30MPA, TRAÇO 1:2,1:2,5 (CIMENTO/ AREIA MÉDIA/ BRITA 1) - PREPARO MECÂNICO COM BETONEIRA 400 L. AF_07/2016</t>
    </r>
  </si>
  <si>
    <r>
      <rPr>
        <sz val="10"/>
        <rFont val="Times New Roman"/>
        <family val="1"/>
      </rPr>
      <t>3.1.6</t>
    </r>
  </si>
  <si>
    <r>
      <rPr>
        <sz val="10"/>
        <rFont val="Times New Roman"/>
        <family val="1"/>
      </rPr>
      <t>96536</t>
    </r>
  </si>
  <si>
    <r>
      <rPr>
        <sz val="10"/>
        <rFont val="Times New Roman"/>
        <family val="1"/>
      </rPr>
      <t>FABRICAÇÃO, MONTAGEM E DESMONTAGEM DE FÔRMA PARA VIGA BALDRAME, EM MADEIRA SERRADA, E=25 MM, 4 UTILIZAÇÕES. AF_06/2017</t>
    </r>
  </si>
  <si>
    <t>SAPATAS E BALDRAMES</t>
  </si>
  <si>
    <r>
      <rPr>
        <sz val="10"/>
        <rFont val="Times New Roman"/>
        <family val="1"/>
      </rPr>
      <t>3.1.7</t>
    </r>
  </si>
  <si>
    <r>
      <rPr>
        <sz val="10"/>
        <rFont val="Times New Roman"/>
        <family val="1"/>
      </rPr>
      <t>92873</t>
    </r>
  </si>
  <si>
    <r>
      <rPr>
        <sz val="10"/>
        <rFont val="Times New Roman"/>
        <family val="1"/>
      </rPr>
      <t>LANÇAMENTO COM USO DE BALDES, ADENSAMENTO E ACABAMENTO DE CONCRETO EM ESTRUTURAS. AF_12/2015</t>
    </r>
  </si>
  <si>
    <r>
      <rPr>
        <b/>
        <sz val="10"/>
        <rFont val="Times New Roman"/>
        <family val="1"/>
      </rPr>
      <t>3.2</t>
    </r>
  </si>
  <si>
    <r>
      <rPr>
        <b/>
        <sz val="10"/>
        <rFont val="Times New Roman"/>
        <family val="1"/>
      </rPr>
      <t>FUNDAÇÕES - BALDRAME</t>
    </r>
  </si>
  <si>
    <r>
      <rPr>
        <sz val="10"/>
        <rFont val="Times New Roman"/>
        <family val="1"/>
      </rPr>
      <t>3.2.1</t>
    </r>
  </si>
  <si>
    <t xml:space="preserve"> BALDRAMES</t>
  </si>
  <si>
    <r>
      <rPr>
        <sz val="10"/>
        <rFont val="Times New Roman"/>
        <family val="1"/>
      </rPr>
      <t>3.2.2</t>
    </r>
  </si>
  <si>
    <r>
      <rPr>
        <sz val="10"/>
        <rFont val="Times New Roman"/>
        <family val="1"/>
      </rPr>
      <t>3.2.3</t>
    </r>
  </si>
  <si>
    <r>
      <rPr>
        <sz val="10"/>
        <rFont val="Times New Roman"/>
        <family val="1"/>
      </rPr>
      <t>3.2.4</t>
    </r>
  </si>
  <si>
    <r>
      <rPr>
        <sz val="10"/>
        <rFont val="Times New Roman"/>
        <family val="1"/>
      </rPr>
      <t>96556</t>
    </r>
  </si>
  <si>
    <r>
      <rPr>
        <sz val="10"/>
        <rFont val="Times New Roman"/>
        <family val="1"/>
      </rPr>
      <t>PREPARO COM BETONEIRA E TRANSPORTE MANUAL DE CONCRETO FCK=30 MPA</t>
    </r>
  </si>
  <si>
    <r>
      <rPr>
        <sz val="10"/>
        <rFont val="Times New Roman"/>
        <family val="1"/>
      </rPr>
      <t>3.2.5</t>
    </r>
  </si>
  <si>
    <r>
      <rPr>
        <sz val="10"/>
        <rFont val="Times New Roman"/>
        <family val="1"/>
      </rPr>
      <t>3.2.6</t>
    </r>
  </si>
  <si>
    <r>
      <rPr>
        <sz val="10"/>
        <rFont val="Times New Roman"/>
        <family val="1"/>
      </rPr>
      <t>74106/001</t>
    </r>
  </si>
  <si>
    <r>
      <rPr>
        <sz val="10"/>
        <rFont val="Times New Roman"/>
        <family val="1"/>
      </rPr>
      <t>IMPERMEABILIZACAO DE ESTRUTURAS ENTERRADAS, COM TINTA ASFALTICA, DUAS DEMAOS.</t>
    </r>
  </si>
  <si>
    <t>PARTE DE CIMA DA AREA DAS FORMAS</t>
  </si>
  <si>
    <t>VALOR ORÇAMENTO SEM BDI:</t>
  </si>
  <si>
    <t>VALOR TOTAL COM BDI:</t>
  </si>
  <si>
    <t>FUNDAÇÕES</t>
  </si>
  <si>
    <t xml:space="preserve">FUNDAÇÕES </t>
  </si>
  <si>
    <r>
      <rPr>
        <sz val="7"/>
        <rFont val="Arial"/>
        <family val="2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</si>
  <si>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</si>
  <si>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</si>
  <si>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7"/>
        <rFont val="Arial"/>
        <family val="2"/>
      </rPr>
      <t>1.5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</si>
  <si>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1.2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</si>
  <si>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1.3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</si>
  <si>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1.4</t>
    </r>
    <r>
      <rPr>
        <sz val="11"/>
        <color theme="1"/>
        <rFont val="Calibri"/>
        <family val="2"/>
        <scheme val="minor"/>
      </rPr>
      <t/>
    </r>
  </si>
  <si>
    <r>
      <rPr>
        <sz val="10"/>
        <rFont val="Times New Roman"/>
        <family val="1"/>
      </rPr>
      <t>1.5</t>
    </r>
    <r>
      <rPr>
        <sz val="11"/>
        <color theme="1"/>
        <rFont val="Calibri"/>
        <family val="2"/>
        <scheme val="minor"/>
      </rPr>
      <t/>
    </r>
  </si>
  <si>
    <t>1.4. 41598 - ENTRADA PROVISORIA DE ENERGIA ELETRICA AEREA TRIFASICA 40A EM POSTE MADEIRA (UN)</t>
  </si>
  <si>
    <t>1.5. 99059 - LOCACAO CONVENCIONAL DE OBRA, UTILIZANDO GABARITO DE TÁBUAS CORRIDAS PONTALETADAS A CADA 2,00M - 2 UTILIZAÇÕES. AF_10/2018 (M)</t>
  </si>
  <si>
    <t>TAPUME EM CHAPA METÁLICA</t>
  </si>
  <si>
    <t>EXECUÇÃO DE ALMOXARIFADO EM CANTEIRO DE OBRA EM CHAPA METÁLICA, INCLUSO PRATELEIRAS. AF_02/2016</t>
  </si>
  <si>
    <t>1.2. 74220/001 - TAPUME EM CHAPA METÁLICA</t>
  </si>
  <si>
    <t>CHAPA METÁLICA</t>
  </si>
  <si>
    <t>1.3. 93208 - EXECUÇÃO DE ALMOXARIFADO EM CANTEIRO DE OBRA EM CHAPA METÁLICA, INCLUSO PRATELEIRAS. AF_02/2016 (M2)</t>
  </si>
  <si>
    <t>TAPUME EM CHAPAMETÁLICA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</si>
</sst>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0.00000000"/>
    <numFmt numFmtId="165" formatCode="#0.00"/>
    <numFmt numFmtId="166" formatCode="#,##0.0000"/>
  </numFmts>
  <fonts count="28">
    <font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SansSerif"/>
      <family val="2"/>
    </font>
    <font>
      <b/>
      <sz val="5"/>
      <color rgb="FF000000"/>
      <name val="SansSerif"/>
      <family val="2"/>
    </font>
    <font>
      <sz val="6"/>
      <color rgb="FF000000"/>
      <name val="SansSerif"/>
      <family val="2"/>
    </font>
    <font>
      <sz val="7"/>
      <color rgb="FF000000"/>
      <name val="Arial"/>
      <family val="2"/>
    </font>
    <font>
      <sz val="7"/>
      <color rgb="FF000000"/>
      <name val="SansSerif"/>
      <family val="2"/>
    </font>
    <font>
      <sz val="5"/>
      <color rgb="FF000000"/>
      <name val="Arial"/>
      <family val="2"/>
    </font>
    <font>
      <b/>
      <sz val="9"/>
      <color rgb="FF00000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b/>
      <sz val="6"/>
      <name val="Calibri"/>
      <family val="2"/>
    </font>
    <font>
      <sz val="7"/>
      <name val="Calibri"/>
      <family val="2"/>
    </font>
    <font>
      <sz val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70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solid">
        <fgColor rgb="FFDFDFD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A6A6A6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110">
    <xf numFmtId="0" fontId="0" fillId="0" borderId="0" xfId="0"/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4" fontId="1" fillId="7" borderId="2" xfId="0" applyNumberFormat="1" applyFont="1" applyFill="1" applyBorder="1" applyAlignment="1" applyProtection="1">
      <alignment horizontal="right" vertical="center" wrapText="1"/>
    </xf>
    <xf numFmtId="0" fontId="2" fillId="8" borderId="2" xfId="0" applyNumberFormat="1" applyFont="1" applyFill="1" applyBorder="1" applyAlignment="1" applyProtection="1">
      <alignment horizontal="left" vertical="center" wrapText="1"/>
    </xf>
    <xf numFmtId="0" fontId="2" fillId="9" borderId="2" xfId="0" applyNumberFormat="1" applyFont="1" applyFill="1" applyBorder="1" applyAlignment="1" applyProtection="1">
      <alignment horizontal="center" vertical="center" wrapText="1"/>
    </xf>
    <xf numFmtId="4" fontId="2" fillId="10" borderId="2" xfId="0" applyNumberFormat="1" applyFont="1" applyFill="1" applyBorder="1" applyAlignment="1" applyProtection="1">
      <alignment horizontal="right" vertical="center" wrapText="1"/>
    </xf>
    <xf numFmtId="0" fontId="0" fillId="11" borderId="0" xfId="0" applyNumberFormat="1" applyFont="1" applyFill="1" applyBorder="1" applyAlignment="1" applyProtection="1">
      <alignment wrapText="1"/>
      <protection locked="0"/>
    </xf>
    <xf numFmtId="0" fontId="3" fillId="15" borderId="2" xfId="0" applyNumberFormat="1" applyFont="1" applyFill="1" applyBorder="1" applyAlignment="1" applyProtection="1">
      <alignment horizontal="center" vertical="center" wrapText="1"/>
    </xf>
    <xf numFmtId="0" fontId="7" fillId="26" borderId="2" xfId="0" applyNumberFormat="1" applyFont="1" applyFill="1" applyBorder="1" applyAlignment="1" applyProtection="1">
      <alignment horizontal="center" vertical="top" wrapText="1"/>
    </xf>
    <xf numFmtId="0" fontId="7" fillId="27" borderId="2" xfId="0" applyNumberFormat="1" applyFont="1" applyFill="1" applyBorder="1" applyAlignment="1" applyProtection="1">
      <alignment horizontal="justify" vertical="top" wrapText="1"/>
    </xf>
    <xf numFmtId="164" fontId="7" fillId="28" borderId="2" xfId="0" applyNumberFormat="1" applyFont="1" applyFill="1" applyBorder="1" applyAlignment="1" applyProtection="1">
      <alignment horizontal="right" vertical="top" wrapText="1"/>
    </xf>
    <xf numFmtId="165" fontId="7" fillId="29" borderId="2" xfId="0" applyNumberFormat="1" applyFont="1" applyFill="1" applyBorder="1" applyAlignment="1" applyProtection="1">
      <alignment horizontal="right" vertical="top" wrapText="1"/>
    </xf>
    <xf numFmtId="165" fontId="6" fillId="32" borderId="2" xfId="0" applyNumberFormat="1" applyFont="1" applyFill="1" applyBorder="1" applyAlignment="1" applyProtection="1">
      <alignment horizontal="right" vertical="top" wrapText="1"/>
    </xf>
    <xf numFmtId="0" fontId="9" fillId="37" borderId="2" xfId="0" applyNumberFormat="1" applyFont="1" applyFill="1" applyBorder="1" applyAlignment="1" applyProtection="1">
      <alignment horizontal="center" vertical="center" wrapText="1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0" fontId="0" fillId="42" borderId="3" xfId="0" applyNumberFormat="1" applyFont="1" applyFill="1" applyBorder="1" applyAlignment="1" applyProtection="1">
      <alignment wrapText="1"/>
      <protection locked="0"/>
    </xf>
    <xf numFmtId="4" fontId="3" fillId="43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0" fillId="48" borderId="5" xfId="0" applyNumberFormat="1" applyFont="1" applyFill="1" applyBorder="1" applyAlignment="1" applyProtection="1">
      <alignment wrapText="1"/>
      <protection locked="0"/>
    </xf>
    <xf numFmtId="4" fontId="4" fillId="49" borderId="2" xfId="0" applyNumberFormat="1" applyFont="1" applyFill="1" applyBorder="1" applyAlignment="1" applyProtection="1">
      <alignment horizontal="right" vertical="center" wrapText="1"/>
    </xf>
    <xf numFmtId="0" fontId="0" fillId="51" borderId="4" xfId="0" applyNumberFormat="1" applyFont="1" applyFill="1" applyBorder="1" applyAlignment="1" applyProtection="1">
      <alignment wrapText="1"/>
      <protection locked="0"/>
    </xf>
    <xf numFmtId="0" fontId="0" fillId="52" borderId="7" xfId="0" applyNumberFormat="1" applyFont="1" applyFill="1" applyBorder="1" applyAlignment="1" applyProtection="1">
      <alignment wrapText="1"/>
      <protection locked="0"/>
    </xf>
    <xf numFmtId="4" fontId="8" fillId="54" borderId="3" xfId="0" applyNumberFormat="1" applyFont="1" applyFill="1" applyBorder="1" applyAlignment="1" applyProtection="1">
      <alignment horizontal="right" vertical="center" wrapText="1"/>
    </xf>
    <xf numFmtId="0" fontId="0" fillId="55" borderId="6" xfId="0" applyNumberFormat="1" applyFont="1" applyFill="1" applyBorder="1" applyAlignment="1" applyProtection="1">
      <alignment wrapText="1"/>
      <protection locked="0"/>
    </xf>
    <xf numFmtId="0" fontId="0" fillId="56" borderId="9" xfId="0" applyNumberFormat="1" applyFont="1" applyFill="1" applyBorder="1" applyAlignment="1" applyProtection="1">
      <alignment wrapText="1"/>
      <protection locked="0"/>
    </xf>
    <xf numFmtId="0" fontId="4" fillId="58" borderId="2" xfId="0" applyNumberFormat="1" applyFont="1" applyFill="1" applyBorder="1" applyAlignment="1" applyProtection="1">
      <alignment horizontal="center" vertical="center" wrapText="1"/>
    </xf>
    <xf numFmtId="0" fontId="4" fillId="59" borderId="2" xfId="0" applyNumberFormat="1" applyFont="1" applyFill="1" applyBorder="1" applyAlignment="1" applyProtection="1">
      <alignment horizontal="left" vertical="top" wrapText="1"/>
    </xf>
    <xf numFmtId="0" fontId="8" fillId="60" borderId="2" xfId="0" applyNumberFormat="1" applyFont="1" applyFill="1" applyBorder="1" applyAlignment="1" applyProtection="1">
      <alignment horizontal="center" vertical="top" wrapText="1"/>
    </xf>
    <xf numFmtId="0" fontId="8" fillId="61" borderId="2" xfId="0" applyNumberFormat="1" applyFont="1" applyFill="1" applyBorder="1" applyAlignment="1" applyProtection="1">
      <alignment horizontal="left" vertical="top" wrapText="1"/>
    </xf>
    <xf numFmtId="166" fontId="8" fillId="62" borderId="2" xfId="0" applyNumberFormat="1" applyFont="1" applyFill="1" applyBorder="1" applyAlignment="1" applyProtection="1">
      <alignment horizontal="right" vertical="top" wrapText="1"/>
    </xf>
    <xf numFmtId="0" fontId="4" fillId="63" borderId="2" xfId="0" applyNumberFormat="1" applyFont="1" applyFill="1" applyBorder="1" applyAlignment="1" applyProtection="1">
      <alignment horizontal="right" vertical="center" wrapText="1"/>
    </xf>
    <xf numFmtId="166" fontId="4" fillId="64" borderId="2" xfId="0" applyNumberFormat="1" applyFont="1" applyFill="1" applyBorder="1" applyAlignment="1" applyProtection="1">
      <alignment horizontal="right" vertical="top" wrapText="1"/>
    </xf>
    <xf numFmtId="0" fontId="4" fillId="65" borderId="2" xfId="0" applyNumberFormat="1" applyFont="1" applyFill="1" applyBorder="1" applyAlignment="1" applyProtection="1">
      <alignment horizontal="center" vertical="top" wrapText="1"/>
    </xf>
    <xf numFmtId="0" fontId="1" fillId="68" borderId="2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3" fillId="0" borderId="11" xfId="0" applyFont="1" applyBorder="1" applyAlignment="1">
      <alignment wrapText="1"/>
    </xf>
    <xf numFmtId="0" fontId="24" fillId="68" borderId="2" xfId="0" applyNumberFormat="1" applyFont="1" applyFill="1" applyBorder="1" applyAlignment="1" applyProtection="1">
      <alignment horizontal="left" vertical="center" wrapText="1"/>
    </xf>
    <xf numFmtId="0" fontId="24" fillId="68" borderId="2" xfId="0" applyNumberFormat="1" applyFont="1" applyFill="1" applyBorder="1" applyAlignment="1" applyProtection="1">
      <alignment horizontal="center" vertical="center" wrapText="1"/>
    </xf>
    <xf numFmtId="4" fontId="24" fillId="68" borderId="10" xfId="0" applyNumberFormat="1" applyFont="1" applyFill="1" applyBorder="1" applyAlignment="1" applyProtection="1">
      <alignment horizontal="right" vertical="center" wrapText="1"/>
    </xf>
    <xf numFmtId="0" fontId="24" fillId="68" borderId="11" xfId="0" applyFont="1" applyFill="1" applyBorder="1" applyAlignment="1">
      <alignment horizontal="left" vertical="top" wrapText="1"/>
    </xf>
    <xf numFmtId="0" fontId="26" fillId="68" borderId="1" xfId="0" applyFont="1" applyFill="1" applyBorder="1" applyAlignment="1">
      <alignment horizontal="left" vertical="top"/>
    </xf>
    <xf numFmtId="0" fontId="0" fillId="68" borderId="1" xfId="0" applyNumberFormat="1" applyFont="1" applyFill="1" applyBorder="1" applyAlignment="1" applyProtection="1">
      <alignment wrapText="1"/>
      <protection locked="0"/>
    </xf>
    <xf numFmtId="4" fontId="10" fillId="41" borderId="3" xfId="0" applyNumberFormat="1" applyFont="1" applyFill="1" applyBorder="1" applyAlignment="1" applyProtection="1">
      <alignment horizontal="right" vertical="center" wrapText="1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43" fontId="0" fillId="0" borderId="0" xfId="1" applyFont="1"/>
    <xf numFmtId="43" fontId="0" fillId="0" borderId="0" xfId="0" applyNumberFormat="1"/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4" fontId="1" fillId="20" borderId="11" xfId="0" applyNumberFormat="1" applyFont="1" applyFill="1" applyBorder="1" applyAlignment="1" applyProtection="1">
      <alignment horizontal="right" vertical="center" wrapText="1"/>
    </xf>
    <xf numFmtId="0" fontId="14" fillId="21" borderId="11" xfId="0" applyNumberFormat="1" applyFont="1" applyFill="1" applyBorder="1" applyAlignment="1" applyProtection="1">
      <alignment horizontal="right" vertical="center" wrapText="1"/>
    </xf>
    <xf numFmtId="0" fontId="3" fillId="21" borderId="11" xfId="0" applyNumberFormat="1" applyFont="1" applyFill="1" applyBorder="1" applyAlignment="1" applyProtection="1">
      <alignment horizontal="right" vertical="center" wrapText="1"/>
    </xf>
    <xf numFmtId="10" fontId="1" fillId="20" borderId="11" xfId="2" applyNumberFormat="1" applyFont="1" applyFill="1" applyBorder="1" applyAlignment="1" applyProtection="1">
      <alignment horizontal="right" vertical="center" wrapText="1"/>
    </xf>
    <xf numFmtId="9" fontId="1" fillId="20" borderId="11" xfId="2" applyFont="1" applyFill="1" applyBorder="1" applyAlignment="1" applyProtection="1">
      <alignment horizontal="right" vertical="center" wrapText="1"/>
    </xf>
    <xf numFmtId="0" fontId="13" fillId="8" borderId="2" xfId="0" applyNumberFormat="1" applyFont="1" applyFill="1" applyBorder="1" applyAlignment="1" applyProtection="1">
      <alignment horizontal="left" vertical="center" wrapText="1"/>
    </xf>
    <xf numFmtId="0" fontId="17" fillId="27" borderId="2" xfId="0" applyNumberFormat="1" applyFont="1" applyFill="1" applyBorder="1" applyAlignment="1" applyProtection="1">
      <alignment horizontal="justify" vertical="top" wrapText="1"/>
    </xf>
    <xf numFmtId="0" fontId="25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</xf>
    <xf numFmtId="0" fontId="21" fillId="68" borderId="2" xfId="0" applyNumberFormat="1" applyFont="1" applyFill="1" applyBorder="1" applyAlignment="1" applyProtection="1">
      <alignment horizontal="left" vertical="center" wrapText="1"/>
      <protection locked="0"/>
    </xf>
    <xf numFmtId="0" fontId="21" fillId="68" borderId="10" xfId="0" applyNumberFormat="1" applyFont="1" applyFill="1" applyBorder="1" applyAlignment="1" applyProtection="1">
      <alignment horizontal="left" vertical="center" wrapText="1"/>
      <protection locked="0"/>
    </xf>
    <xf numFmtId="0" fontId="22" fillId="68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  <xf numFmtId="0" fontId="0" fillId="68" borderId="1" xfId="0" applyNumberFormat="1" applyFont="1" applyFill="1" applyBorder="1" applyAlignment="1" applyProtection="1">
      <alignment horizontal="left" vertical="top" wrapText="1"/>
      <protection locked="0"/>
    </xf>
    <xf numFmtId="0" fontId="21" fillId="25" borderId="2" xfId="0" applyNumberFormat="1" applyFont="1" applyFill="1" applyBorder="1" applyAlignment="1" applyProtection="1">
      <alignment horizontal="center" vertical="center" wrapText="1"/>
    </xf>
    <xf numFmtId="0" fontId="21" fillId="25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25" borderId="10" xfId="0" applyNumberFormat="1" applyFont="1" applyFill="1" applyBorder="1" applyAlignment="1" applyProtection="1">
      <alignment horizontal="center" vertical="center" wrapText="1"/>
    </xf>
    <xf numFmtId="0" fontId="21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69" borderId="11" xfId="0" applyFont="1" applyFill="1" applyBorder="1" applyAlignment="1">
      <alignment horizontal="center" vertical="top" wrapText="1"/>
    </xf>
    <xf numFmtId="0" fontId="0" fillId="2" borderId="1" xfId="0" applyNumberFormat="1" applyFont="1" applyFill="1" applyBorder="1" applyAlignment="1" applyProtection="1">
      <alignment horizontal="left" vertical="top" wrapText="1"/>
      <protection locked="0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68" borderId="2" xfId="0" applyNumberFormat="1" applyFont="1" applyFill="1" applyBorder="1" applyAlignment="1" applyProtection="1">
      <alignment horizontal="right" vertical="center" wrapText="1"/>
    </xf>
    <xf numFmtId="0" fontId="3" fillId="68" borderId="2" xfId="0" applyNumberFormat="1" applyFont="1" applyFill="1" applyBorder="1" applyAlignment="1" applyProtection="1">
      <alignment horizontal="right" vertical="center" wrapText="1"/>
      <protection locked="0"/>
    </xf>
    <xf numFmtId="0" fontId="1" fillId="5" borderId="2" xfId="0" applyNumberFormat="1" applyFont="1" applyFill="1" applyBorder="1" applyAlignment="1" applyProtection="1">
      <alignment horizontal="left" vertical="center" wrapText="1"/>
    </xf>
    <xf numFmtId="0" fontId="1" fillId="6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12" borderId="2" xfId="0" applyNumberFormat="1" applyFont="1" applyFill="1" applyBorder="1" applyAlignment="1" applyProtection="1">
      <alignment horizontal="right" vertical="center" wrapText="1"/>
    </xf>
    <xf numFmtId="0" fontId="3" fillId="13" borderId="2" xfId="0" applyNumberFormat="1" applyFont="1" applyFill="1" applyBorder="1" applyAlignment="1" applyProtection="1">
      <alignment horizontal="right" vertical="center" wrapText="1"/>
      <protection locked="0"/>
    </xf>
    <xf numFmtId="0" fontId="14" fillId="68" borderId="2" xfId="0" applyNumberFormat="1" applyFont="1" applyFill="1" applyBorder="1" applyAlignment="1" applyProtection="1">
      <alignment horizontal="right" vertical="center" wrapText="1"/>
    </xf>
    <xf numFmtId="0" fontId="12" fillId="5" borderId="2" xfId="0" applyNumberFormat="1" applyFont="1" applyFill="1" applyBorder="1" applyAlignment="1" applyProtection="1">
      <alignment horizontal="left" vertical="center" wrapText="1"/>
    </xf>
    <xf numFmtId="0" fontId="0" fillId="14" borderId="1" xfId="0" applyNumberFormat="1" applyFont="1" applyFill="1" applyBorder="1" applyAlignment="1" applyProtection="1">
      <alignment horizontal="left" vertical="top" wrapText="1"/>
      <protection locked="0"/>
    </xf>
    <xf numFmtId="0" fontId="1" fillId="18" borderId="11" xfId="0" applyNumberFormat="1" applyFont="1" applyFill="1" applyBorder="1" applyAlignment="1" applyProtection="1">
      <alignment horizontal="left" vertical="center" wrapText="1"/>
    </xf>
    <xf numFmtId="0" fontId="1" fillId="19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18" borderId="11" xfId="0" applyNumberFormat="1" applyFont="1" applyFill="1" applyBorder="1" applyAlignment="1" applyProtection="1">
      <alignment horizontal="left" vertical="center" wrapText="1"/>
    </xf>
    <xf numFmtId="0" fontId="5" fillId="22" borderId="1" xfId="0" applyNumberFormat="1" applyFont="1" applyFill="1" applyBorder="1" applyAlignment="1" applyProtection="1">
      <alignment horizontal="left" vertical="top" wrapText="1"/>
    </xf>
    <xf numFmtId="0" fontId="5" fillId="23" borderId="1" xfId="0" applyNumberFormat="1" applyFont="1" applyFill="1" applyBorder="1" applyAlignment="1" applyProtection="1">
      <alignment horizontal="left" vertical="top" wrapText="1"/>
      <protection locked="0"/>
    </xf>
    <xf numFmtId="0" fontId="4" fillId="16" borderId="2" xfId="0" applyNumberFormat="1" applyFont="1" applyFill="1" applyBorder="1" applyAlignment="1" applyProtection="1">
      <alignment horizontal="left" vertical="center" wrapText="1"/>
    </xf>
    <xf numFmtId="0" fontId="4" fillId="17" borderId="2" xfId="0" applyNumberFormat="1" applyFont="1" applyFill="1" applyBorder="1" applyAlignment="1" applyProtection="1">
      <alignment horizontal="left" vertical="center" wrapText="1"/>
      <protection locked="0"/>
    </xf>
    <xf numFmtId="0" fontId="6" fillId="24" borderId="2" xfId="0" applyNumberFormat="1" applyFont="1" applyFill="1" applyBorder="1" applyAlignment="1" applyProtection="1">
      <alignment horizontal="left" vertical="center" wrapText="1"/>
    </xf>
    <xf numFmtId="0" fontId="6" fillId="25" borderId="2" xfId="0" applyNumberFormat="1" applyFont="1" applyFill="1" applyBorder="1" applyAlignment="1" applyProtection="1">
      <alignment horizontal="left" vertical="center" wrapText="1"/>
      <protection locked="0"/>
    </xf>
    <xf numFmtId="0" fontId="6" fillId="30" borderId="2" xfId="0" applyNumberFormat="1" applyFont="1" applyFill="1" applyBorder="1" applyAlignment="1" applyProtection="1">
      <alignment horizontal="right" vertical="top" wrapText="1"/>
    </xf>
    <xf numFmtId="0" fontId="6" fillId="31" borderId="2" xfId="0" applyNumberFormat="1" applyFont="1" applyFill="1" applyBorder="1" applyAlignment="1" applyProtection="1">
      <alignment horizontal="right" vertical="top" wrapText="1"/>
      <protection locked="0"/>
    </xf>
    <xf numFmtId="0" fontId="1" fillId="33" borderId="2" xfId="0" applyNumberFormat="1" applyFont="1" applyFill="1" applyBorder="1" applyAlignment="1" applyProtection="1">
      <alignment horizontal="right" vertical="center" wrapText="1"/>
    </xf>
    <xf numFmtId="0" fontId="1" fillId="34" borderId="2" xfId="0" applyNumberFormat="1" applyFont="1" applyFill="1" applyBorder="1" applyAlignment="1" applyProtection="1">
      <alignment horizontal="right" vertical="center" wrapText="1"/>
      <protection locked="0"/>
    </xf>
    <xf numFmtId="0" fontId="15" fillId="16" borderId="2" xfId="0" applyNumberFormat="1" applyFont="1" applyFill="1" applyBorder="1" applyAlignment="1" applyProtection="1">
      <alignment horizontal="left" vertical="center" wrapText="1"/>
    </xf>
    <xf numFmtId="0" fontId="9" fillId="38" borderId="2" xfId="0" applyNumberFormat="1" applyFont="1" applyFill="1" applyBorder="1" applyAlignment="1" applyProtection="1">
      <alignment horizontal="left" vertical="center" wrapText="1"/>
    </xf>
    <xf numFmtId="0" fontId="9" fillId="44" borderId="2" xfId="0" applyNumberFormat="1" applyFont="1" applyFill="1" applyBorder="1" applyAlignment="1" applyProtection="1">
      <alignment horizontal="left" vertical="center" wrapText="1"/>
      <protection locked="0"/>
    </xf>
    <xf numFmtId="0" fontId="8" fillId="39" borderId="2" xfId="0" applyNumberFormat="1" applyFont="1" applyFill="1" applyBorder="1" applyAlignment="1" applyProtection="1">
      <alignment horizontal="left" vertical="center" wrapText="1"/>
    </xf>
    <xf numFmtId="0" fontId="8" fillId="45" borderId="2" xfId="0" applyNumberFormat="1" applyFont="1" applyFill="1" applyBorder="1" applyAlignment="1" applyProtection="1">
      <alignment horizontal="left" vertical="center" wrapText="1"/>
      <protection locked="0"/>
    </xf>
    <xf numFmtId="4" fontId="8" fillId="40" borderId="2" xfId="0" applyNumberFormat="1" applyFont="1" applyFill="1" applyBorder="1" applyAlignment="1" applyProtection="1">
      <alignment horizontal="right" vertical="center" wrapText="1"/>
    </xf>
    <xf numFmtId="0" fontId="8" fillId="46" borderId="2" xfId="0" applyNumberFormat="1" applyFont="1" applyFill="1" applyBorder="1" applyAlignment="1" applyProtection="1">
      <alignment horizontal="right" vertical="center" wrapText="1"/>
      <protection locked="0"/>
    </xf>
    <xf numFmtId="4" fontId="7" fillId="53" borderId="8" xfId="0" applyNumberFormat="1" applyFont="1" applyFill="1" applyBorder="1" applyAlignment="1" applyProtection="1">
      <alignment horizontal="right" vertical="center" wrapText="1"/>
    </xf>
    <xf numFmtId="0" fontId="7" fillId="57" borderId="8" xfId="0" applyNumberFormat="1" applyFont="1" applyFill="1" applyBorder="1" applyAlignment="1" applyProtection="1">
      <alignment horizontal="right" vertical="center" wrapText="1"/>
      <protection locked="0"/>
    </xf>
    <xf numFmtId="4" fontId="8" fillId="47" borderId="2" xfId="0" applyNumberFormat="1" applyFont="1" applyFill="1" applyBorder="1" applyAlignment="1" applyProtection="1">
      <alignment horizontal="right" vertical="center" wrapText="1"/>
    </xf>
    <xf numFmtId="0" fontId="8" fillId="50" borderId="2" xfId="0" applyNumberFormat="1" applyFont="1" applyFill="1" applyBorder="1" applyAlignment="1" applyProtection="1">
      <alignment horizontal="right" vertical="center" wrapText="1"/>
      <protection locked="0"/>
    </xf>
    <xf numFmtId="0" fontId="19" fillId="39" borderId="2" xfId="0" applyNumberFormat="1" applyFont="1" applyFill="1" applyBorder="1" applyAlignment="1" applyProtection="1">
      <alignment horizontal="left" vertical="center" wrapText="1"/>
    </xf>
    <xf numFmtId="0" fontId="4" fillId="35" borderId="1" xfId="0" applyNumberFormat="1" applyFont="1" applyFill="1" applyBorder="1" applyAlignment="1" applyProtection="1">
      <alignment horizontal="right" vertical="center" wrapText="1"/>
    </xf>
    <xf numFmtId="0" fontId="4" fillId="36" borderId="1" xfId="0" applyNumberFormat="1" applyFont="1" applyFill="1" applyBorder="1" applyAlignment="1" applyProtection="1">
      <alignment horizontal="right" vertical="center" wrapText="1"/>
      <protection locked="0"/>
    </xf>
    <xf numFmtId="0" fontId="11" fillId="66" borderId="1" xfId="0" applyNumberFormat="1" applyFont="1" applyFill="1" applyBorder="1" applyAlignment="1" applyProtection="1">
      <alignment horizontal="left" vertical="center" wrapText="1"/>
    </xf>
    <xf numFmtId="0" fontId="11" fillId="67" borderId="1" xfId="0" applyNumberFormat="1" applyFont="1" applyFill="1" applyBorder="1" applyAlignment="1" applyProtection="1">
      <alignment horizontal="left" vertical="center" wrapText="1"/>
      <protection locked="0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38100</xdr:colOff>
      <xdr:row>1</xdr:row>
      <xdr:rowOff>1066800</xdr:rowOff>
    </xdr:to>
    <xdr:pic>
      <xdr:nvPicPr>
        <xdr:cNvPr id="2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190500"/>
          <a:ext cx="9420225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0</xdr:colOff>
      <xdr:row>1</xdr:row>
      <xdr:rowOff>0</xdr:rowOff>
    </xdr:to>
    <xdr:pic>
      <xdr:nvPicPr>
        <xdr:cNvPr id="1635142947" name="Picture"/>
        <xdr:cNvPicPr/>
      </xdr:nvPicPr>
      <xdr:blipFill>
        <a:blip xmlns:r="http://schemas.openxmlformats.org/officeDocument/2006/relationships" r:embed="rId1"/>
        <a:srcRect/>
        <a:stretch>
          <a:fillRect r="249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3</xdr:row>
      <xdr:rowOff>0</xdr:rowOff>
    </xdr:to>
    <xdr:pic>
      <xdr:nvPicPr>
        <xdr:cNvPr id="1825288739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0</xdr:colOff>
      <xdr:row>1</xdr:row>
      <xdr:rowOff>0</xdr:rowOff>
    </xdr:to>
    <xdr:pic>
      <xdr:nvPicPr>
        <xdr:cNvPr id="120247112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7</xdr:col>
      <xdr:colOff>38101</xdr:colOff>
      <xdr:row>1</xdr:row>
      <xdr:rowOff>0</xdr:rowOff>
    </xdr:to>
    <xdr:pic>
      <xdr:nvPicPr>
        <xdr:cNvPr id="1950807608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1" y="0"/>
          <a:ext cx="7067550" cy="9144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1</xdr:row>
      <xdr:rowOff>0</xdr:rowOff>
    </xdr:to>
    <xdr:pic>
      <xdr:nvPicPr>
        <xdr:cNvPr id="1348570677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0</xdr:colOff>
      <xdr:row>1</xdr:row>
      <xdr:rowOff>0</xdr:rowOff>
    </xdr:to>
    <xdr:pic>
      <xdr:nvPicPr>
        <xdr:cNvPr id="715178775" name="Picture"/>
        <xdr:cNvPicPr/>
      </xdr:nvPicPr>
      <xdr:blipFill>
        <a:blip xmlns:r="http://schemas.openxmlformats.org/officeDocument/2006/relationships" r:embed="rId1"/>
        <a:srcRect/>
        <a:stretch>
          <a:fillRect r="360"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C9" sqref="C9"/>
    </sheetView>
  </sheetViews>
  <sheetFormatPr defaultColWidth="32.42578125" defaultRowHeight="15"/>
  <cols>
    <col min="1" max="1" width="5.28515625" bestFit="1" customWidth="1"/>
    <col min="2" max="2" width="8.42578125" bestFit="1" customWidth="1"/>
    <col min="3" max="3" width="40.42578125" customWidth="1"/>
    <col min="4" max="4" width="6.85546875" bestFit="1" customWidth="1"/>
    <col min="5" max="5" width="5.28515625" bestFit="1" customWidth="1"/>
    <col min="6" max="6" width="12.7109375" bestFit="1" customWidth="1"/>
    <col min="7" max="7" width="24.7109375" style="35" customWidth="1"/>
    <col min="8" max="8" width="8.28515625" style="35" bestFit="1" customWidth="1"/>
    <col min="9" max="9" width="28.7109375" style="35" customWidth="1"/>
  </cols>
  <sheetData>
    <row r="1" spans="1:12">
      <c r="A1" s="62" t="s">
        <v>465</v>
      </c>
      <c r="B1" s="62"/>
      <c r="C1" s="62"/>
      <c r="D1" s="62"/>
      <c r="E1" s="62"/>
      <c r="F1" s="62"/>
      <c r="G1" s="62"/>
      <c r="H1" s="62"/>
      <c r="I1" s="62"/>
    </row>
    <row r="2" spans="1:12" ht="84.75" customHeight="1">
      <c r="A2" s="63"/>
      <c r="B2" s="63"/>
      <c r="C2" s="63"/>
      <c r="D2" s="63"/>
      <c r="E2" s="63"/>
      <c r="F2" s="63"/>
    </row>
    <row r="3" spans="1:12">
      <c r="A3" s="64" t="s">
        <v>466</v>
      </c>
      <c r="B3" s="64" t="s">
        <v>467</v>
      </c>
      <c r="C3" s="64" t="s">
        <v>468</v>
      </c>
      <c r="D3" s="64" t="s">
        <v>469</v>
      </c>
      <c r="E3" s="64" t="s">
        <v>470</v>
      </c>
      <c r="F3" s="66" t="s">
        <v>471</v>
      </c>
      <c r="G3" s="68" t="s">
        <v>472</v>
      </c>
      <c r="H3" s="68" t="s">
        <v>473</v>
      </c>
      <c r="I3" s="68" t="s">
        <v>474</v>
      </c>
    </row>
    <row r="4" spans="1:12">
      <c r="A4" s="65"/>
      <c r="B4" s="65"/>
      <c r="C4" s="65"/>
      <c r="D4" s="65"/>
      <c r="E4" s="65"/>
      <c r="F4" s="67"/>
      <c r="G4" s="68"/>
      <c r="H4" s="68"/>
      <c r="I4" s="68"/>
    </row>
    <row r="5" spans="1:12">
      <c r="A5" s="36" t="s">
        <v>475</v>
      </c>
      <c r="B5" s="58" t="s">
        <v>476</v>
      </c>
      <c r="C5" s="59"/>
      <c r="D5" s="59"/>
      <c r="E5" s="59"/>
      <c r="F5" s="60"/>
      <c r="G5" s="37"/>
      <c r="H5" s="37"/>
      <c r="I5" s="37"/>
    </row>
    <row r="6" spans="1:12" ht="25.5">
      <c r="A6" s="38" t="s">
        <v>477</v>
      </c>
      <c r="B6" s="39" t="s">
        <v>478</v>
      </c>
      <c r="C6" s="38" t="s">
        <v>479</v>
      </c>
      <c r="D6" s="39" t="s">
        <v>480</v>
      </c>
      <c r="E6" s="39" t="s">
        <v>481</v>
      </c>
      <c r="F6" s="40">
        <v>12.5</v>
      </c>
      <c r="G6" s="41">
        <v>5</v>
      </c>
      <c r="H6" s="41">
        <v>2.5</v>
      </c>
      <c r="I6" s="41" t="s">
        <v>482</v>
      </c>
      <c r="J6" s="42"/>
      <c r="K6" s="42"/>
    </row>
    <row r="7" spans="1:12" ht="38.25">
      <c r="A7" s="38" t="s">
        <v>567</v>
      </c>
      <c r="B7" s="39" t="s">
        <v>483</v>
      </c>
      <c r="C7" s="57" t="s">
        <v>578</v>
      </c>
      <c r="D7" s="39" t="s">
        <v>480</v>
      </c>
      <c r="E7" s="39" t="s">
        <v>481</v>
      </c>
      <c r="F7" s="40">
        <v>240</v>
      </c>
      <c r="G7" s="41">
        <v>150</v>
      </c>
      <c r="H7" s="41">
        <v>1.6</v>
      </c>
      <c r="I7" s="41" t="s">
        <v>484</v>
      </c>
      <c r="J7" s="42"/>
      <c r="K7" s="42"/>
    </row>
    <row r="8" spans="1:12" ht="38.25">
      <c r="A8" s="38" t="s">
        <v>568</v>
      </c>
      <c r="B8" s="39" t="s">
        <v>485</v>
      </c>
      <c r="C8" s="57" t="s">
        <v>574</v>
      </c>
      <c r="D8" s="39" t="s">
        <v>480</v>
      </c>
      <c r="E8" s="39" t="s">
        <v>481</v>
      </c>
      <c r="F8" s="40">
        <v>12</v>
      </c>
      <c r="G8" s="41">
        <v>3</v>
      </c>
      <c r="H8" s="41">
        <v>4</v>
      </c>
      <c r="I8" s="41" t="s">
        <v>486</v>
      </c>
      <c r="J8" s="42"/>
      <c r="K8" s="42"/>
    </row>
    <row r="9" spans="1:12" ht="38.25">
      <c r="A9" s="38" t="s">
        <v>569</v>
      </c>
      <c r="B9" s="39" t="s">
        <v>488</v>
      </c>
      <c r="C9" s="38" t="s">
        <v>489</v>
      </c>
      <c r="D9" s="39" t="s">
        <v>480</v>
      </c>
      <c r="E9" s="39" t="s">
        <v>487</v>
      </c>
      <c r="F9" s="40">
        <v>1</v>
      </c>
      <c r="G9" s="41">
        <v>1</v>
      </c>
      <c r="H9" s="41">
        <v>1</v>
      </c>
      <c r="I9" s="41" t="s">
        <v>486</v>
      </c>
      <c r="J9" s="42"/>
      <c r="K9" s="42"/>
    </row>
    <row r="10" spans="1:12" ht="51">
      <c r="A10" s="38" t="s">
        <v>570</v>
      </c>
      <c r="B10" s="39" t="s">
        <v>490</v>
      </c>
      <c r="C10" s="38" t="s">
        <v>491</v>
      </c>
      <c r="D10" s="39" t="s">
        <v>480</v>
      </c>
      <c r="E10" s="39" t="s">
        <v>492</v>
      </c>
      <c r="F10" s="40">
        <v>660.12</v>
      </c>
      <c r="G10" s="41"/>
      <c r="H10" s="41"/>
      <c r="I10" s="41" t="s">
        <v>493</v>
      </c>
      <c r="J10" s="42"/>
      <c r="K10" s="42"/>
    </row>
    <row r="11" spans="1:12">
      <c r="A11" s="36" t="s">
        <v>494</v>
      </c>
      <c r="B11" s="58" t="s">
        <v>495</v>
      </c>
      <c r="C11" s="59"/>
      <c r="D11" s="59"/>
      <c r="E11" s="59"/>
      <c r="F11" s="60"/>
      <c r="G11" s="41"/>
      <c r="H11" s="41"/>
      <c r="I11" s="41"/>
      <c r="J11" s="42"/>
      <c r="K11" s="42"/>
    </row>
    <row r="12" spans="1:12" ht="38.25">
      <c r="A12" s="38" t="s">
        <v>496</v>
      </c>
      <c r="B12" s="39" t="s">
        <v>497</v>
      </c>
      <c r="C12" s="38" t="s">
        <v>498</v>
      </c>
      <c r="D12" s="39" t="s">
        <v>480</v>
      </c>
      <c r="E12" s="39" t="s">
        <v>499</v>
      </c>
      <c r="F12" s="40">
        <v>202.5</v>
      </c>
      <c r="G12" s="41" t="s">
        <v>500</v>
      </c>
      <c r="H12" s="41"/>
      <c r="I12" s="41"/>
      <c r="J12" s="42"/>
      <c r="K12" s="42"/>
      <c r="L12" s="42"/>
    </row>
    <row r="13" spans="1:12">
      <c r="A13" s="36" t="s">
        <v>501</v>
      </c>
      <c r="B13" s="58" t="s">
        <v>502</v>
      </c>
      <c r="C13" s="59"/>
      <c r="D13" s="59"/>
      <c r="E13" s="59"/>
      <c r="F13" s="60"/>
      <c r="G13" s="37"/>
      <c r="H13" s="37"/>
      <c r="I13" s="37"/>
    </row>
    <row r="14" spans="1:12" ht="38.25">
      <c r="A14" s="38" t="s">
        <v>503</v>
      </c>
      <c r="B14" s="39" t="s">
        <v>504</v>
      </c>
      <c r="C14" s="38" t="s">
        <v>505</v>
      </c>
      <c r="D14" s="39" t="s">
        <v>480</v>
      </c>
      <c r="E14" s="39" t="s">
        <v>499</v>
      </c>
      <c r="F14" s="40">
        <v>32.71</v>
      </c>
      <c r="G14" s="41">
        <v>163.55000000000001</v>
      </c>
      <c r="H14" s="41">
        <v>0.2</v>
      </c>
      <c r="I14" s="41" t="s">
        <v>506</v>
      </c>
      <c r="J14" s="42"/>
      <c r="K14" s="42"/>
    </row>
    <row r="15" spans="1:12" ht="51">
      <c r="A15" s="38" t="s">
        <v>507</v>
      </c>
      <c r="B15" s="39" t="s">
        <v>508</v>
      </c>
      <c r="C15" s="38" t="s">
        <v>509</v>
      </c>
      <c r="D15" s="39" t="s">
        <v>480</v>
      </c>
      <c r="E15" s="39" t="s">
        <v>499</v>
      </c>
      <c r="F15" s="40">
        <v>248.28</v>
      </c>
      <c r="G15" s="41">
        <f>(660.12-163.55)</f>
        <v>496.57</v>
      </c>
      <c r="H15" s="41">
        <v>0.5</v>
      </c>
      <c r="I15" s="41" t="s">
        <v>510</v>
      </c>
      <c r="J15" s="42"/>
      <c r="K15" s="42"/>
    </row>
    <row r="16" spans="1:12" ht="38.25">
      <c r="A16" s="38" t="s">
        <v>511</v>
      </c>
      <c r="B16" s="39" t="s">
        <v>512</v>
      </c>
      <c r="C16" s="38" t="s">
        <v>513</v>
      </c>
      <c r="D16" s="39" t="s">
        <v>480</v>
      </c>
      <c r="E16" s="39" t="s">
        <v>499</v>
      </c>
      <c r="F16" s="40">
        <v>248.28</v>
      </c>
      <c r="G16" s="41">
        <f>(660.12-163.55)</f>
        <v>496.57</v>
      </c>
      <c r="H16" s="41">
        <v>0.5</v>
      </c>
      <c r="I16" s="41" t="s">
        <v>510</v>
      </c>
      <c r="J16" s="42"/>
      <c r="K16" s="42"/>
    </row>
    <row r="17" spans="1:11" ht="38.25">
      <c r="A17" s="38" t="s">
        <v>514</v>
      </c>
      <c r="B17" s="39" t="s">
        <v>515</v>
      </c>
      <c r="C17" s="38" t="s">
        <v>516</v>
      </c>
      <c r="D17" s="39" t="s">
        <v>480</v>
      </c>
      <c r="E17" s="39" t="s">
        <v>499</v>
      </c>
      <c r="F17" s="40">
        <v>17.309999999999999</v>
      </c>
      <c r="G17" s="41" t="s">
        <v>517</v>
      </c>
      <c r="H17" s="41"/>
      <c r="I17" s="41" t="s">
        <v>518</v>
      </c>
      <c r="J17" s="42"/>
      <c r="K17" s="42"/>
    </row>
    <row r="18" spans="1:11">
      <c r="A18" s="36" t="s">
        <v>519</v>
      </c>
      <c r="B18" s="61" t="s">
        <v>561</v>
      </c>
      <c r="C18" s="59"/>
      <c r="D18" s="59"/>
      <c r="E18" s="59"/>
      <c r="F18" s="60"/>
      <c r="G18" s="37"/>
      <c r="H18" s="37"/>
      <c r="I18" s="37"/>
    </row>
    <row r="19" spans="1:11">
      <c r="A19" s="36" t="s">
        <v>520</v>
      </c>
      <c r="B19" s="58" t="s">
        <v>521</v>
      </c>
      <c r="C19" s="59"/>
      <c r="D19" s="59"/>
      <c r="E19" s="59"/>
      <c r="F19" s="60"/>
      <c r="G19" s="37"/>
      <c r="H19" s="37"/>
      <c r="I19" s="37"/>
    </row>
    <row r="20" spans="1:11" ht="38.25">
      <c r="A20" s="38" t="s">
        <v>522</v>
      </c>
      <c r="B20" s="39" t="s">
        <v>523</v>
      </c>
      <c r="C20" s="38" t="s">
        <v>524</v>
      </c>
      <c r="D20" s="39" t="s">
        <v>480</v>
      </c>
      <c r="E20" s="39" t="s">
        <v>525</v>
      </c>
      <c r="F20" s="40">
        <v>137.5</v>
      </c>
      <c r="G20" s="41" t="s">
        <v>517</v>
      </c>
      <c r="H20" s="41"/>
      <c r="I20" s="41" t="s">
        <v>518</v>
      </c>
      <c r="J20" s="42"/>
      <c r="K20" s="42"/>
    </row>
    <row r="21" spans="1:11" ht="38.25">
      <c r="A21" s="38" t="s">
        <v>526</v>
      </c>
      <c r="B21" s="39" t="s">
        <v>527</v>
      </c>
      <c r="C21" s="38" t="s">
        <v>528</v>
      </c>
      <c r="D21" s="39" t="s">
        <v>480</v>
      </c>
      <c r="E21" s="39" t="s">
        <v>525</v>
      </c>
      <c r="F21" s="40">
        <v>251.7</v>
      </c>
      <c r="G21" s="41" t="s">
        <v>517</v>
      </c>
      <c r="H21" s="41"/>
      <c r="I21" s="41" t="s">
        <v>518</v>
      </c>
      <c r="J21" s="42"/>
      <c r="K21" s="42"/>
    </row>
    <row r="22" spans="1:11" ht="38.25">
      <c r="A22" s="38" t="s">
        <v>529</v>
      </c>
      <c r="B22" s="39" t="s">
        <v>530</v>
      </c>
      <c r="C22" s="38" t="s">
        <v>531</v>
      </c>
      <c r="D22" s="39" t="s">
        <v>480</v>
      </c>
      <c r="E22" s="39" t="s">
        <v>525</v>
      </c>
      <c r="F22" s="40">
        <v>285.5</v>
      </c>
      <c r="G22" s="41" t="s">
        <v>517</v>
      </c>
      <c r="H22" s="41"/>
      <c r="I22" s="41" t="s">
        <v>518</v>
      </c>
      <c r="J22" s="42"/>
      <c r="K22" s="42"/>
    </row>
    <row r="23" spans="1:11" ht="38.25">
      <c r="A23" s="38" t="s">
        <v>532</v>
      </c>
      <c r="B23" s="39" t="s">
        <v>533</v>
      </c>
      <c r="C23" s="38" t="s">
        <v>534</v>
      </c>
      <c r="D23" s="39" t="s">
        <v>480</v>
      </c>
      <c r="E23" s="39" t="s">
        <v>525</v>
      </c>
      <c r="F23" s="40">
        <v>23.6</v>
      </c>
      <c r="G23" s="41" t="s">
        <v>517</v>
      </c>
      <c r="H23" s="41"/>
      <c r="I23" s="41" t="s">
        <v>518</v>
      </c>
      <c r="J23" s="42"/>
      <c r="K23" s="42"/>
    </row>
    <row r="24" spans="1:11" ht="51">
      <c r="A24" s="38" t="s">
        <v>535</v>
      </c>
      <c r="B24" s="39" t="s">
        <v>536</v>
      </c>
      <c r="C24" s="38" t="s">
        <v>537</v>
      </c>
      <c r="D24" s="39" t="s">
        <v>480</v>
      </c>
      <c r="E24" s="39" t="s">
        <v>499</v>
      </c>
      <c r="F24" s="40">
        <v>18.690000000000001</v>
      </c>
      <c r="G24" s="41" t="s">
        <v>517</v>
      </c>
      <c r="H24" s="41"/>
      <c r="I24" s="41" t="s">
        <v>518</v>
      </c>
      <c r="J24" s="42"/>
      <c r="K24" s="42"/>
    </row>
    <row r="25" spans="1:11" ht="51">
      <c r="A25" s="38" t="s">
        <v>538</v>
      </c>
      <c r="B25" s="39" t="s">
        <v>539</v>
      </c>
      <c r="C25" s="38" t="s">
        <v>540</v>
      </c>
      <c r="D25" s="39" t="s">
        <v>480</v>
      </c>
      <c r="E25" s="39" t="s">
        <v>481</v>
      </c>
      <c r="F25" s="40">
        <v>62.8</v>
      </c>
      <c r="G25" s="41" t="s">
        <v>517</v>
      </c>
      <c r="H25" s="41"/>
      <c r="I25" s="41" t="s">
        <v>541</v>
      </c>
      <c r="J25" s="42"/>
      <c r="K25" s="42"/>
    </row>
    <row r="26" spans="1:11" ht="38.25">
      <c r="A26" s="38" t="s">
        <v>542</v>
      </c>
      <c r="B26" s="39" t="s">
        <v>543</v>
      </c>
      <c r="C26" s="38" t="s">
        <v>544</v>
      </c>
      <c r="D26" s="39" t="s">
        <v>480</v>
      </c>
      <c r="E26" s="39" t="s">
        <v>499</v>
      </c>
      <c r="F26" s="40">
        <v>18.690000000000001</v>
      </c>
      <c r="G26" s="41" t="s">
        <v>517</v>
      </c>
      <c r="H26" s="41"/>
      <c r="I26" s="41"/>
      <c r="J26" s="42"/>
      <c r="K26" s="42"/>
    </row>
    <row r="27" spans="1:11">
      <c r="A27" s="36" t="s">
        <v>545</v>
      </c>
      <c r="B27" s="58" t="s">
        <v>546</v>
      </c>
      <c r="C27" s="59"/>
      <c r="D27" s="59"/>
      <c r="E27" s="59"/>
      <c r="F27" s="60"/>
      <c r="G27" s="37"/>
      <c r="H27" s="37"/>
      <c r="I27" s="37"/>
      <c r="K27" s="42"/>
    </row>
    <row r="28" spans="1:11" ht="38.25">
      <c r="A28" s="38" t="s">
        <v>547</v>
      </c>
      <c r="B28" s="39" t="s">
        <v>533</v>
      </c>
      <c r="C28" s="38" t="s">
        <v>534</v>
      </c>
      <c r="D28" s="39" t="s">
        <v>480</v>
      </c>
      <c r="E28" s="39" t="s">
        <v>525</v>
      </c>
      <c r="F28" s="40">
        <v>268.7</v>
      </c>
      <c r="G28" s="41" t="s">
        <v>517</v>
      </c>
      <c r="H28" s="41"/>
      <c r="I28" s="41" t="s">
        <v>548</v>
      </c>
      <c r="J28" s="42"/>
      <c r="K28" s="42"/>
    </row>
    <row r="29" spans="1:11" ht="38.25">
      <c r="A29" s="38" t="s">
        <v>549</v>
      </c>
      <c r="B29" s="39" t="s">
        <v>530</v>
      </c>
      <c r="C29" s="38" t="s">
        <v>531</v>
      </c>
      <c r="D29" s="39" t="s">
        <v>480</v>
      </c>
      <c r="E29" s="39" t="s">
        <v>525</v>
      </c>
      <c r="F29" s="40">
        <v>4.5999999999999996</v>
      </c>
      <c r="G29" s="41" t="s">
        <v>517</v>
      </c>
      <c r="H29" s="41"/>
      <c r="I29" s="41" t="s">
        <v>548</v>
      </c>
      <c r="J29" s="42"/>
      <c r="K29" s="42"/>
    </row>
    <row r="30" spans="1:11" ht="38.25">
      <c r="A30" s="38" t="s">
        <v>550</v>
      </c>
      <c r="B30" s="39" t="s">
        <v>523</v>
      </c>
      <c r="C30" s="38" t="s">
        <v>524</v>
      </c>
      <c r="D30" s="39" t="s">
        <v>480</v>
      </c>
      <c r="E30" s="39" t="s">
        <v>525</v>
      </c>
      <c r="F30" s="40">
        <v>955.6</v>
      </c>
      <c r="G30" s="41" t="s">
        <v>517</v>
      </c>
      <c r="H30" s="41"/>
      <c r="I30" s="41" t="s">
        <v>548</v>
      </c>
      <c r="J30" s="42"/>
      <c r="K30" s="42"/>
    </row>
    <row r="31" spans="1:11" ht="25.5">
      <c r="A31" s="38" t="s">
        <v>551</v>
      </c>
      <c r="B31" s="39" t="s">
        <v>552</v>
      </c>
      <c r="C31" s="38" t="s">
        <v>553</v>
      </c>
      <c r="D31" s="39" t="s">
        <v>480</v>
      </c>
      <c r="E31" s="39" t="s">
        <v>499</v>
      </c>
      <c r="F31" s="40">
        <v>14.44</v>
      </c>
      <c r="G31" s="41" t="s">
        <v>517</v>
      </c>
      <c r="H31" s="41"/>
      <c r="I31" s="41" t="s">
        <v>548</v>
      </c>
      <c r="J31" s="42"/>
      <c r="K31" s="42"/>
    </row>
    <row r="32" spans="1:11" ht="51">
      <c r="A32" s="38" t="s">
        <v>554</v>
      </c>
      <c r="B32" s="39" t="s">
        <v>539</v>
      </c>
      <c r="C32" s="38" t="s">
        <v>540</v>
      </c>
      <c r="D32" s="39" t="s">
        <v>480</v>
      </c>
      <c r="E32" s="39" t="s">
        <v>481</v>
      </c>
      <c r="F32" s="40">
        <v>254.37</v>
      </c>
      <c r="G32" s="41" t="s">
        <v>517</v>
      </c>
      <c r="H32" s="41"/>
      <c r="I32" s="41" t="s">
        <v>548</v>
      </c>
      <c r="J32" s="42"/>
      <c r="K32" s="42"/>
    </row>
    <row r="33" spans="1:10" ht="38.25">
      <c r="A33" s="38" t="s">
        <v>555</v>
      </c>
      <c r="B33" s="39" t="s">
        <v>556</v>
      </c>
      <c r="C33" s="38" t="s">
        <v>557</v>
      </c>
      <c r="D33" s="39" t="s">
        <v>480</v>
      </c>
      <c r="E33" s="39" t="s">
        <v>481</v>
      </c>
      <c r="F33" s="40">
        <v>127.18</v>
      </c>
      <c r="G33" s="41" t="s">
        <v>558</v>
      </c>
      <c r="H33" s="41"/>
      <c r="I33" s="41" t="s">
        <v>548</v>
      </c>
      <c r="J33" s="42"/>
    </row>
    <row r="34" spans="1:10">
      <c r="A34" s="43"/>
      <c r="B34" s="43"/>
      <c r="C34" s="43"/>
      <c r="D34" s="43"/>
      <c r="E34" s="43"/>
      <c r="F34" s="43"/>
    </row>
    <row r="35" spans="1:10">
      <c r="A35" s="43"/>
      <c r="B35" s="43"/>
      <c r="C35" s="43"/>
      <c r="D35" s="43"/>
      <c r="E35" s="43"/>
      <c r="F35" s="43"/>
    </row>
    <row r="36" spans="1:10">
      <c r="A36" s="43"/>
      <c r="B36" s="43"/>
      <c r="C36" s="43"/>
      <c r="D36" s="43"/>
      <c r="E36" s="43"/>
      <c r="F36" s="43"/>
    </row>
  </sheetData>
  <mergeCells count="17">
    <mergeCell ref="B5:F5"/>
    <mergeCell ref="A1:I1"/>
    <mergeCell ref="A2:F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B11:F11"/>
    <mergeCell ref="B13:F13"/>
    <mergeCell ref="B18:F18"/>
    <mergeCell ref="B27:F27"/>
    <mergeCell ref="B19:F19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L38"/>
  <sheetViews>
    <sheetView workbookViewId="0">
      <selection activeCell="C8" sqref="C8"/>
    </sheetView>
  </sheetViews>
  <sheetFormatPr defaultRowHeight="15"/>
  <cols>
    <col min="1" max="1" width="9.28515625" customWidth="1"/>
    <col min="2" max="2" width="13.42578125" customWidth="1"/>
    <col min="3" max="3" width="59.7109375" bestFit="1"/>
    <col min="4" max="4" width="12.42578125" customWidth="1"/>
    <col min="5" max="5" width="9.28515625" customWidth="1"/>
    <col min="6" max="10" width="12.42578125" customWidth="1"/>
    <col min="12" max="12" width="11.5703125" bestFit="1" customWidth="1"/>
  </cols>
  <sheetData>
    <row r="1" spans="1:12" ht="78.95" customHeight="1">
      <c r="A1" s="69"/>
      <c r="B1" s="69"/>
      <c r="C1" s="69"/>
      <c r="D1" s="69"/>
      <c r="E1" s="69"/>
      <c r="F1" s="69"/>
      <c r="G1" s="69"/>
      <c r="H1" s="69"/>
      <c r="I1" s="69"/>
      <c r="J1" s="69"/>
    </row>
    <row r="2" spans="1:12" ht="12" customHeight="1">
      <c r="A2" s="70" t="s">
        <v>0</v>
      </c>
      <c r="B2" s="70" t="s">
        <v>1</v>
      </c>
      <c r="C2" s="70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1"/>
      <c r="I2" s="71"/>
      <c r="J2" s="70" t="s">
        <v>7</v>
      </c>
    </row>
    <row r="3" spans="1:12" ht="9.9499999999999993" customHeight="1">
      <c r="A3" s="71"/>
      <c r="B3" s="71"/>
      <c r="C3" s="71"/>
      <c r="D3" s="71"/>
      <c r="E3" s="71"/>
      <c r="F3" s="71"/>
      <c r="G3" s="1" t="s">
        <v>8</v>
      </c>
      <c r="H3" s="1" t="s">
        <v>9</v>
      </c>
      <c r="I3" s="1" t="s">
        <v>10</v>
      </c>
      <c r="J3" s="71"/>
    </row>
    <row r="4" spans="1:12" ht="20.100000000000001" customHeight="1">
      <c r="A4" s="2" t="s">
        <v>11</v>
      </c>
      <c r="B4" s="74" t="s">
        <v>12</v>
      </c>
      <c r="C4" s="75"/>
      <c r="D4" s="75"/>
      <c r="E4" s="75"/>
      <c r="F4" s="75"/>
      <c r="G4" s="75"/>
      <c r="H4" s="75"/>
      <c r="I4" s="75"/>
      <c r="J4" s="3">
        <f>SUM(J5:J9)</f>
        <v>58543.35</v>
      </c>
    </row>
    <row r="5" spans="1:12">
      <c r="A5" s="4" t="s">
        <v>13</v>
      </c>
      <c r="B5" s="5" t="s">
        <v>14</v>
      </c>
      <c r="C5" s="4" t="s">
        <v>15</v>
      </c>
      <c r="D5" s="5" t="s">
        <v>16</v>
      </c>
      <c r="E5" s="5" t="s">
        <v>17</v>
      </c>
      <c r="F5" s="6">
        <v>12.5</v>
      </c>
      <c r="G5" s="6">
        <v>524.30999999999995</v>
      </c>
      <c r="H5" s="6">
        <v>130.4</v>
      </c>
      <c r="I5" s="6">
        <v>654.71</v>
      </c>
      <c r="J5" s="6">
        <v>8183.88</v>
      </c>
      <c r="L5" s="46"/>
    </row>
    <row r="6" spans="1:12">
      <c r="A6" s="4" t="s">
        <v>563</v>
      </c>
      <c r="B6" s="5" t="s">
        <v>18</v>
      </c>
      <c r="C6" s="55" t="s">
        <v>573</v>
      </c>
      <c r="D6" s="5" t="s">
        <v>16</v>
      </c>
      <c r="E6" s="5" t="s">
        <v>17</v>
      </c>
      <c r="F6" s="6">
        <v>240</v>
      </c>
      <c r="G6" s="6">
        <v>49.28</v>
      </c>
      <c r="H6" s="6">
        <v>12.26</v>
      </c>
      <c r="I6" s="6">
        <v>61.54</v>
      </c>
      <c r="J6" s="6">
        <v>14769.6</v>
      </c>
      <c r="L6" s="46"/>
    </row>
    <row r="7" spans="1:12" ht="18">
      <c r="A7" s="4" t="s">
        <v>564</v>
      </c>
      <c r="B7" s="5" t="s">
        <v>19</v>
      </c>
      <c r="C7" s="55" t="s">
        <v>574</v>
      </c>
      <c r="D7" s="5" t="s">
        <v>16</v>
      </c>
      <c r="E7" s="5" t="s">
        <v>17</v>
      </c>
      <c r="F7" s="6">
        <v>12</v>
      </c>
      <c r="G7" s="6">
        <v>476.08</v>
      </c>
      <c r="H7" s="6">
        <v>118.4</v>
      </c>
      <c r="I7" s="6">
        <v>594.48</v>
      </c>
      <c r="J7" s="6">
        <v>7133.76</v>
      </c>
      <c r="L7" s="46"/>
    </row>
    <row r="8" spans="1:12" ht="18">
      <c r="A8" s="4" t="s">
        <v>565</v>
      </c>
      <c r="B8" s="5" t="s">
        <v>21</v>
      </c>
      <c r="C8" s="4" t="s">
        <v>22</v>
      </c>
      <c r="D8" s="5" t="s">
        <v>16</v>
      </c>
      <c r="E8" s="5" t="s">
        <v>20</v>
      </c>
      <c r="F8" s="6">
        <v>1</v>
      </c>
      <c r="G8" s="6">
        <v>1367.86</v>
      </c>
      <c r="H8" s="6">
        <v>340.19</v>
      </c>
      <c r="I8" s="6">
        <v>1708.05</v>
      </c>
      <c r="J8" s="6">
        <v>1708.05</v>
      </c>
      <c r="L8" s="46"/>
    </row>
    <row r="9" spans="1:12" ht="18">
      <c r="A9" s="4" t="s">
        <v>566</v>
      </c>
      <c r="B9" s="5" t="s">
        <v>23</v>
      </c>
      <c r="C9" s="4" t="s">
        <v>24</v>
      </c>
      <c r="D9" s="5" t="s">
        <v>16</v>
      </c>
      <c r="E9" s="5" t="s">
        <v>25</v>
      </c>
      <c r="F9" s="6">
        <v>660.12</v>
      </c>
      <c r="G9" s="6">
        <v>32.450000000000003</v>
      </c>
      <c r="H9" s="6">
        <v>8.07</v>
      </c>
      <c r="I9" s="6">
        <v>40.520000000000003</v>
      </c>
      <c r="J9" s="6">
        <v>26748.06</v>
      </c>
      <c r="L9" s="46"/>
    </row>
    <row r="10" spans="1:12" ht="20.100000000000001" customHeight="1">
      <c r="A10" s="2" t="s">
        <v>26</v>
      </c>
      <c r="B10" s="74" t="s">
        <v>27</v>
      </c>
      <c r="C10" s="75"/>
      <c r="D10" s="75"/>
      <c r="E10" s="75"/>
      <c r="F10" s="75"/>
      <c r="G10" s="75"/>
      <c r="H10" s="75"/>
      <c r="I10" s="75"/>
      <c r="J10" s="3">
        <v>14369.12</v>
      </c>
      <c r="L10" s="46"/>
    </row>
    <row r="11" spans="1:12" ht="18">
      <c r="A11" s="4" t="s">
        <v>28</v>
      </c>
      <c r="B11" s="5" t="s">
        <v>29</v>
      </c>
      <c r="C11" s="4" t="s">
        <v>30</v>
      </c>
      <c r="D11" s="5" t="s">
        <v>16</v>
      </c>
      <c r="E11" s="5" t="s">
        <v>31</v>
      </c>
      <c r="F11" s="6">
        <v>202.5</v>
      </c>
      <c r="G11" s="6">
        <v>5.69</v>
      </c>
      <c r="H11" s="6">
        <v>1.42</v>
      </c>
      <c r="I11" s="6">
        <v>7.11</v>
      </c>
      <c r="J11" s="6">
        <v>1439.78</v>
      </c>
      <c r="L11" s="46"/>
    </row>
    <row r="12" spans="1:12" ht="20.100000000000001" customHeight="1">
      <c r="A12" s="2" t="s">
        <v>32</v>
      </c>
      <c r="B12" s="74" t="s">
        <v>33</v>
      </c>
      <c r="C12" s="75"/>
      <c r="D12" s="75"/>
      <c r="E12" s="75"/>
      <c r="F12" s="75"/>
      <c r="G12" s="75"/>
      <c r="H12" s="75"/>
      <c r="I12" s="75"/>
      <c r="J12" s="3">
        <v>12929.34</v>
      </c>
      <c r="L12" s="46"/>
    </row>
    <row r="13" spans="1:12" ht="18">
      <c r="A13" s="4" t="s">
        <v>34</v>
      </c>
      <c r="B13" s="5" t="s">
        <v>35</v>
      </c>
      <c r="C13" s="4" t="s">
        <v>36</v>
      </c>
      <c r="D13" s="5" t="s">
        <v>16</v>
      </c>
      <c r="E13" s="5" t="s">
        <v>31</v>
      </c>
      <c r="F13" s="6">
        <v>32.71</v>
      </c>
      <c r="G13" s="6">
        <v>1.49</v>
      </c>
      <c r="H13" s="6">
        <v>0.37</v>
      </c>
      <c r="I13" s="6">
        <v>1.86</v>
      </c>
      <c r="J13" s="6">
        <v>60.84</v>
      </c>
      <c r="L13" s="46"/>
    </row>
    <row r="14" spans="1:12" ht="18">
      <c r="A14" s="4" t="s">
        <v>37</v>
      </c>
      <c r="B14" s="5" t="s">
        <v>38</v>
      </c>
      <c r="C14" s="4" t="s">
        <v>39</v>
      </c>
      <c r="D14" s="5" t="s">
        <v>16</v>
      </c>
      <c r="E14" s="5" t="s">
        <v>31</v>
      </c>
      <c r="F14" s="6">
        <v>248.28</v>
      </c>
      <c r="G14" s="6">
        <v>5.0599999999999996</v>
      </c>
      <c r="H14" s="6">
        <v>1.26</v>
      </c>
      <c r="I14" s="6">
        <v>6.32</v>
      </c>
      <c r="J14" s="6">
        <v>1569.13</v>
      </c>
      <c r="L14" s="46"/>
    </row>
    <row r="15" spans="1:12" ht="18">
      <c r="A15" s="4" t="s">
        <v>40</v>
      </c>
      <c r="B15" s="5" t="s">
        <v>41</v>
      </c>
      <c r="C15" s="4" t="s">
        <v>42</v>
      </c>
      <c r="D15" s="5" t="s">
        <v>16</v>
      </c>
      <c r="E15" s="5" t="s">
        <v>31</v>
      </c>
      <c r="F15" s="6">
        <v>248.28</v>
      </c>
      <c r="G15" s="6">
        <v>30.35</v>
      </c>
      <c r="H15" s="6">
        <v>7.55</v>
      </c>
      <c r="I15" s="6">
        <v>37.9</v>
      </c>
      <c r="J15" s="6">
        <v>9409.81</v>
      </c>
      <c r="L15" s="46"/>
    </row>
    <row r="16" spans="1:12" ht="18">
      <c r="A16" s="4" t="s">
        <v>43</v>
      </c>
      <c r="B16" s="5" t="s">
        <v>44</v>
      </c>
      <c r="C16" s="4" t="s">
        <v>45</v>
      </c>
      <c r="D16" s="5" t="s">
        <v>16</v>
      </c>
      <c r="E16" s="5" t="s">
        <v>31</v>
      </c>
      <c r="F16" s="6">
        <v>17.309999999999999</v>
      </c>
      <c r="G16" s="6">
        <v>87.42</v>
      </c>
      <c r="H16" s="6">
        <v>21.74</v>
      </c>
      <c r="I16" s="6">
        <v>109.16</v>
      </c>
      <c r="J16" s="6">
        <v>1889.56</v>
      </c>
      <c r="L16" s="46"/>
    </row>
    <row r="17" spans="1:12" ht="20.100000000000001" customHeight="1">
      <c r="A17" s="2" t="s">
        <v>46</v>
      </c>
      <c r="B17" s="79" t="s">
        <v>561</v>
      </c>
      <c r="C17" s="75"/>
      <c r="D17" s="75"/>
      <c r="E17" s="75"/>
      <c r="F17" s="75"/>
      <c r="G17" s="75"/>
      <c r="H17" s="75"/>
      <c r="I17" s="75"/>
      <c r="J17" s="3"/>
      <c r="L17" s="46"/>
    </row>
    <row r="18" spans="1:12" ht="20.100000000000001" customHeight="1">
      <c r="A18" s="2" t="s">
        <v>47</v>
      </c>
      <c r="B18" s="74" t="s">
        <v>48</v>
      </c>
      <c r="C18" s="75"/>
      <c r="D18" s="75"/>
      <c r="E18" s="75"/>
      <c r="F18" s="75"/>
      <c r="G18" s="75"/>
      <c r="H18" s="75"/>
      <c r="I18" s="75"/>
      <c r="J18" s="3">
        <v>22909.71</v>
      </c>
      <c r="L18" s="46"/>
    </row>
    <row r="19" spans="1:12" ht="18">
      <c r="A19" s="4" t="s">
        <v>49</v>
      </c>
      <c r="B19" s="5" t="s">
        <v>50</v>
      </c>
      <c r="C19" s="4" t="s">
        <v>51</v>
      </c>
      <c r="D19" s="5" t="s">
        <v>16</v>
      </c>
      <c r="E19" s="5" t="s">
        <v>52</v>
      </c>
      <c r="F19" s="6">
        <v>137.5</v>
      </c>
      <c r="G19" s="6">
        <v>8.14</v>
      </c>
      <c r="H19" s="6">
        <v>2.02</v>
      </c>
      <c r="I19" s="6">
        <v>10.16</v>
      </c>
      <c r="J19" s="6">
        <v>1397</v>
      </c>
      <c r="L19" s="46"/>
    </row>
    <row r="20" spans="1:12" ht="18">
      <c r="A20" s="4" t="s">
        <v>53</v>
      </c>
      <c r="B20" s="5" t="s">
        <v>54</v>
      </c>
      <c r="C20" s="4" t="s">
        <v>55</v>
      </c>
      <c r="D20" s="5" t="s">
        <v>16</v>
      </c>
      <c r="E20" s="5" t="s">
        <v>52</v>
      </c>
      <c r="F20" s="6">
        <v>251.7</v>
      </c>
      <c r="G20" s="6">
        <v>9.9499999999999993</v>
      </c>
      <c r="H20" s="6">
        <v>2.4700000000000002</v>
      </c>
      <c r="I20" s="6">
        <v>12.42</v>
      </c>
      <c r="J20" s="6">
        <v>3126.11</v>
      </c>
      <c r="L20" s="46"/>
    </row>
    <row r="21" spans="1:12" ht="18">
      <c r="A21" s="4" t="s">
        <v>56</v>
      </c>
      <c r="B21" s="5" t="s">
        <v>57</v>
      </c>
      <c r="C21" s="4" t="s">
        <v>58</v>
      </c>
      <c r="D21" s="5" t="s">
        <v>16</v>
      </c>
      <c r="E21" s="5" t="s">
        <v>52</v>
      </c>
      <c r="F21" s="6">
        <v>285.5</v>
      </c>
      <c r="G21" s="6">
        <v>10.29</v>
      </c>
      <c r="H21" s="6">
        <v>2.56</v>
      </c>
      <c r="I21" s="6">
        <v>12.85</v>
      </c>
      <c r="J21" s="6">
        <v>3668.68</v>
      </c>
      <c r="L21" s="46"/>
    </row>
    <row r="22" spans="1:12" ht="18">
      <c r="A22" s="4" t="s">
        <v>59</v>
      </c>
      <c r="B22" s="5" t="s">
        <v>60</v>
      </c>
      <c r="C22" s="4" t="s">
        <v>61</v>
      </c>
      <c r="D22" s="5" t="s">
        <v>16</v>
      </c>
      <c r="E22" s="5" t="s">
        <v>52</v>
      </c>
      <c r="F22" s="6">
        <v>23.6</v>
      </c>
      <c r="G22" s="6">
        <v>11.8</v>
      </c>
      <c r="H22" s="6">
        <v>2.93</v>
      </c>
      <c r="I22" s="6">
        <v>14.73</v>
      </c>
      <c r="J22" s="6">
        <v>347.63</v>
      </c>
      <c r="L22" s="46"/>
    </row>
    <row r="23" spans="1:12" ht="18">
      <c r="A23" s="4" t="s">
        <v>62</v>
      </c>
      <c r="B23" s="5" t="s">
        <v>63</v>
      </c>
      <c r="C23" s="4" t="s">
        <v>64</v>
      </c>
      <c r="D23" s="5" t="s">
        <v>16</v>
      </c>
      <c r="E23" s="5" t="s">
        <v>31</v>
      </c>
      <c r="F23" s="6">
        <v>18.690000000000001</v>
      </c>
      <c r="G23" s="6">
        <v>327.89</v>
      </c>
      <c r="H23" s="6">
        <v>81.55</v>
      </c>
      <c r="I23" s="6">
        <v>409.44</v>
      </c>
      <c r="J23" s="6">
        <v>7652.43</v>
      </c>
      <c r="L23" s="46"/>
    </row>
    <row r="24" spans="1:12" ht="18">
      <c r="A24" s="4" t="s">
        <v>65</v>
      </c>
      <c r="B24" s="5" t="s">
        <v>66</v>
      </c>
      <c r="C24" s="4" t="s">
        <v>67</v>
      </c>
      <c r="D24" s="5" t="s">
        <v>16</v>
      </c>
      <c r="E24" s="5" t="s">
        <v>17</v>
      </c>
      <c r="F24" s="6">
        <v>62.8</v>
      </c>
      <c r="G24" s="6">
        <v>41.18</v>
      </c>
      <c r="H24" s="6">
        <v>10.24</v>
      </c>
      <c r="I24" s="6">
        <v>51.42</v>
      </c>
      <c r="J24" s="6">
        <v>3229.18</v>
      </c>
      <c r="L24" s="46"/>
    </row>
    <row r="25" spans="1:12" ht="18">
      <c r="A25" s="4" t="s">
        <v>68</v>
      </c>
      <c r="B25" s="5" t="s">
        <v>69</v>
      </c>
      <c r="C25" s="4" t="s">
        <v>70</v>
      </c>
      <c r="D25" s="5" t="s">
        <v>16</v>
      </c>
      <c r="E25" s="5" t="s">
        <v>31</v>
      </c>
      <c r="F25" s="6">
        <v>18.690000000000001</v>
      </c>
      <c r="G25" s="6">
        <v>149.47999999999999</v>
      </c>
      <c r="H25" s="6">
        <v>37.18</v>
      </c>
      <c r="I25" s="6">
        <v>186.66</v>
      </c>
      <c r="J25" s="6">
        <v>3488.68</v>
      </c>
      <c r="L25" s="46"/>
    </row>
    <row r="26" spans="1:12" ht="20.100000000000001" customHeight="1">
      <c r="A26" s="2" t="s">
        <v>71</v>
      </c>
      <c r="B26" s="74" t="s">
        <v>72</v>
      </c>
      <c r="C26" s="75"/>
      <c r="D26" s="75"/>
      <c r="E26" s="75"/>
      <c r="F26" s="75"/>
      <c r="G26" s="75"/>
      <c r="H26" s="75"/>
      <c r="I26" s="75"/>
      <c r="J26" s="3">
        <v>37502.720000000001</v>
      </c>
      <c r="L26" s="46"/>
    </row>
    <row r="27" spans="1:12" ht="18">
      <c r="A27" s="4" t="s">
        <v>73</v>
      </c>
      <c r="B27" s="5" t="s">
        <v>60</v>
      </c>
      <c r="C27" s="4" t="s">
        <v>61</v>
      </c>
      <c r="D27" s="5" t="s">
        <v>16</v>
      </c>
      <c r="E27" s="5" t="s">
        <v>52</v>
      </c>
      <c r="F27" s="6">
        <v>268.7</v>
      </c>
      <c r="G27" s="6">
        <v>11.8</v>
      </c>
      <c r="H27" s="6">
        <v>2.93</v>
      </c>
      <c r="I27" s="6">
        <v>14.73</v>
      </c>
      <c r="J27" s="6">
        <v>3957.95</v>
      </c>
      <c r="L27" s="46"/>
    </row>
    <row r="28" spans="1:12" ht="18">
      <c r="A28" s="4" t="s">
        <v>74</v>
      </c>
      <c r="B28" s="5" t="s">
        <v>57</v>
      </c>
      <c r="C28" s="4" t="s">
        <v>58</v>
      </c>
      <c r="D28" s="5" t="s">
        <v>16</v>
      </c>
      <c r="E28" s="5" t="s">
        <v>52</v>
      </c>
      <c r="F28" s="6">
        <v>4.5999999999999996</v>
      </c>
      <c r="G28" s="6">
        <v>10.29</v>
      </c>
      <c r="H28" s="6">
        <v>2.56</v>
      </c>
      <c r="I28" s="6">
        <v>12.85</v>
      </c>
      <c r="J28" s="6">
        <v>59.11</v>
      </c>
      <c r="L28" s="46"/>
    </row>
    <row r="29" spans="1:12" ht="18">
      <c r="A29" s="4" t="s">
        <v>75</v>
      </c>
      <c r="B29" s="5" t="s">
        <v>50</v>
      </c>
      <c r="C29" s="4" t="s">
        <v>51</v>
      </c>
      <c r="D29" s="5" t="s">
        <v>16</v>
      </c>
      <c r="E29" s="5" t="s">
        <v>52</v>
      </c>
      <c r="F29" s="6">
        <v>955.6</v>
      </c>
      <c r="G29" s="6">
        <v>8.14</v>
      </c>
      <c r="H29" s="6">
        <v>2.02</v>
      </c>
      <c r="I29" s="6">
        <v>10.16</v>
      </c>
      <c r="J29" s="6">
        <v>9708.9</v>
      </c>
      <c r="L29" s="46"/>
    </row>
    <row r="30" spans="1:12">
      <c r="A30" s="4" t="s">
        <v>76</v>
      </c>
      <c r="B30" s="5" t="s">
        <v>77</v>
      </c>
      <c r="C30" s="4" t="s">
        <v>78</v>
      </c>
      <c r="D30" s="5" t="s">
        <v>16</v>
      </c>
      <c r="E30" s="5" t="s">
        <v>31</v>
      </c>
      <c r="F30" s="6">
        <v>14.44</v>
      </c>
      <c r="G30" s="6">
        <v>512.77</v>
      </c>
      <c r="H30" s="6">
        <v>127.53</v>
      </c>
      <c r="I30" s="6">
        <v>640.29999999999995</v>
      </c>
      <c r="J30" s="6">
        <v>9245.93</v>
      </c>
      <c r="L30" s="46"/>
    </row>
    <row r="31" spans="1:12" ht="18">
      <c r="A31" s="4" t="s">
        <v>79</v>
      </c>
      <c r="B31" s="5" t="s">
        <v>66</v>
      </c>
      <c r="C31" s="4" t="s">
        <v>67</v>
      </c>
      <c r="D31" s="5" t="s">
        <v>16</v>
      </c>
      <c r="E31" s="5" t="s">
        <v>17</v>
      </c>
      <c r="F31" s="6">
        <v>254.37</v>
      </c>
      <c r="G31" s="6">
        <v>41.18</v>
      </c>
      <c r="H31" s="6">
        <v>10.24</v>
      </c>
      <c r="I31" s="6">
        <v>51.42</v>
      </c>
      <c r="J31" s="6">
        <v>13079.71</v>
      </c>
      <c r="L31" s="46"/>
    </row>
    <row r="32" spans="1:12" ht="18">
      <c r="A32" s="4" t="s">
        <v>80</v>
      </c>
      <c r="B32" s="5" t="s">
        <v>81</v>
      </c>
      <c r="C32" s="4" t="s">
        <v>82</v>
      </c>
      <c r="D32" s="5" t="s">
        <v>16</v>
      </c>
      <c r="E32" s="5" t="s">
        <v>17</v>
      </c>
      <c r="F32" s="6">
        <v>127.18</v>
      </c>
      <c r="G32" s="6">
        <v>9.14</v>
      </c>
      <c r="H32" s="6">
        <v>2.27</v>
      </c>
      <c r="I32" s="6">
        <v>11.41</v>
      </c>
      <c r="J32" s="6">
        <v>1451.12</v>
      </c>
      <c r="L32" s="46"/>
    </row>
    <row r="33" spans="1:12" ht="15" customHeight="1">
      <c r="A33" s="7"/>
      <c r="B33" s="7"/>
      <c r="C33" s="7"/>
      <c r="D33" s="7"/>
      <c r="E33" s="7"/>
      <c r="F33" s="7"/>
      <c r="G33" s="7"/>
      <c r="H33" s="76" t="s">
        <v>559</v>
      </c>
      <c r="I33" s="77"/>
      <c r="J33" s="3">
        <v>106775.03</v>
      </c>
      <c r="L33" s="47"/>
    </row>
    <row r="34" spans="1:12">
      <c r="H34" s="72" t="s">
        <v>83</v>
      </c>
      <c r="I34" s="73"/>
      <c r="J34" s="3">
        <v>26554.94</v>
      </c>
    </row>
    <row r="35" spans="1:12">
      <c r="H35" s="78" t="s">
        <v>560</v>
      </c>
      <c r="I35" s="73"/>
      <c r="J35" s="3">
        <f>J34+J33</f>
        <v>133329.97</v>
      </c>
    </row>
    <row r="38" spans="1:12">
      <c r="L38" s="46"/>
    </row>
  </sheetData>
  <mergeCells count="18">
    <mergeCell ref="H34:I34"/>
    <mergeCell ref="B26:I26"/>
    <mergeCell ref="H33:I33"/>
    <mergeCell ref="H35:I35"/>
    <mergeCell ref="B4:I4"/>
    <mergeCell ref="B10:I10"/>
    <mergeCell ref="B12:I12"/>
    <mergeCell ref="B17:I17"/>
    <mergeCell ref="B18:I18"/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ageMargins left="0.27559055118110237" right="0.27559055118110237" top="0.27559055118110237" bottom="0.27559055118110237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E9"/>
  <sheetViews>
    <sheetView workbookViewId="0">
      <selection activeCell="E4" sqref="E4:E6"/>
    </sheetView>
  </sheetViews>
  <sheetFormatPr defaultRowHeight="15"/>
  <cols>
    <col min="1" max="1" width="9.28515625" customWidth="1"/>
    <col min="2" max="2" width="62.42578125" customWidth="1"/>
    <col min="3" max="3" width="22.85546875" customWidth="1"/>
    <col min="4" max="4" width="12.42578125" customWidth="1"/>
    <col min="5" max="5" width="8.28515625" customWidth="1"/>
  </cols>
  <sheetData>
    <row r="1" spans="1:5" ht="44.1" customHeight="1">
      <c r="A1" s="80"/>
      <c r="B1" s="80"/>
      <c r="C1" s="80"/>
      <c r="D1" s="80"/>
      <c r="E1" s="80"/>
    </row>
    <row r="2" spans="1:5" ht="21.95" customHeight="1">
      <c r="A2" s="80"/>
      <c r="B2" s="80"/>
      <c r="C2" s="80"/>
      <c r="D2" s="80"/>
      <c r="E2" s="80"/>
    </row>
    <row r="3" spans="1:5" ht="6" customHeight="1">
      <c r="A3" s="80"/>
      <c r="B3" s="80"/>
      <c r="C3" s="80"/>
      <c r="D3" s="80"/>
      <c r="E3" s="80"/>
    </row>
    <row r="4" spans="1:5" ht="20.100000000000001" customHeight="1">
      <c r="A4" s="49" t="s">
        <v>11</v>
      </c>
      <c r="B4" s="81" t="s">
        <v>12</v>
      </c>
      <c r="C4" s="82"/>
      <c r="D4" s="50">
        <v>58543.35</v>
      </c>
      <c r="E4" s="53">
        <f>D4/D9</f>
        <v>0.43908620094941891</v>
      </c>
    </row>
    <row r="5" spans="1:5" ht="20.100000000000001" customHeight="1">
      <c r="A5" s="49" t="s">
        <v>26</v>
      </c>
      <c r="B5" s="81" t="s">
        <v>27</v>
      </c>
      <c r="C5" s="82"/>
      <c r="D5" s="50">
        <v>14369.12</v>
      </c>
      <c r="E5" s="54">
        <f>D5/D9</f>
        <v>0.10777111852646483</v>
      </c>
    </row>
    <row r="6" spans="1:5" ht="20.100000000000001" customHeight="1">
      <c r="A6" s="49" t="s">
        <v>46</v>
      </c>
      <c r="B6" s="83" t="s">
        <v>562</v>
      </c>
      <c r="C6" s="82"/>
      <c r="D6" s="50">
        <v>60412.43</v>
      </c>
      <c r="E6" s="53">
        <f>D6/D9</f>
        <v>0.45310465456491139</v>
      </c>
    </row>
    <row r="7" spans="1:5" ht="15" customHeight="1">
      <c r="A7" s="7"/>
      <c r="B7" s="7"/>
      <c r="C7" s="51" t="s">
        <v>559</v>
      </c>
      <c r="D7" s="50">
        <v>106775.03</v>
      </c>
      <c r="E7" s="50">
        <v>100</v>
      </c>
    </row>
    <row r="8" spans="1:5" ht="15" customHeight="1">
      <c r="A8" s="7"/>
      <c r="B8" s="7"/>
      <c r="C8" s="52" t="s">
        <v>83</v>
      </c>
      <c r="D8" s="50">
        <v>26554.94</v>
      </c>
      <c r="E8" s="7"/>
    </row>
    <row r="9" spans="1:5" ht="15" customHeight="1">
      <c r="A9" s="7"/>
      <c r="B9" s="7"/>
      <c r="C9" s="51" t="s">
        <v>560</v>
      </c>
      <c r="D9" s="50">
        <v>133329.97</v>
      </c>
      <c r="E9" s="7"/>
    </row>
  </sheetData>
  <mergeCells count="4">
    <mergeCell ref="A1:E3"/>
    <mergeCell ref="B4:C4"/>
    <mergeCell ref="B5:C5"/>
    <mergeCell ref="B6:C6"/>
  </mergeCells>
  <printOptions horizontalCentered="1" verticalCentered="1"/>
  <pageMargins left="0.27559055118110237" right="0.27559055118110237" top="0.27559055118110237" bottom="0.27559055118110237" header="0" footer="0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G425"/>
  <sheetViews>
    <sheetView workbookViewId="0">
      <selection activeCell="A38" sqref="A38:B38"/>
    </sheetView>
  </sheetViews>
  <sheetFormatPr defaultRowHeight="15"/>
  <cols>
    <col min="1" max="1" width="10.28515625" customWidth="1"/>
    <col min="2" max="2" width="48.85546875" customWidth="1"/>
    <col min="3" max="3" width="12.42578125" customWidth="1"/>
    <col min="4" max="4" width="6.140625" customWidth="1"/>
    <col min="5" max="7" width="12.42578125" customWidth="1"/>
  </cols>
  <sheetData>
    <row r="1" spans="1:7" ht="72" customHeight="1">
      <c r="A1" s="69"/>
      <c r="B1" s="69"/>
      <c r="C1" s="69"/>
      <c r="D1" s="69"/>
      <c r="E1" s="69"/>
      <c r="F1" s="69"/>
      <c r="G1" s="69"/>
    </row>
    <row r="2" spans="1:7" ht="9.9499999999999993" customHeight="1">
      <c r="A2" s="7"/>
      <c r="B2" s="7"/>
      <c r="C2" s="84" t="s">
        <v>84</v>
      </c>
      <c r="D2" s="85"/>
      <c r="E2" s="7"/>
      <c r="F2" s="7"/>
      <c r="G2" s="7"/>
    </row>
    <row r="3" spans="1:7" ht="20.100000000000001" customHeight="1">
      <c r="A3" s="86" t="s">
        <v>85</v>
      </c>
      <c r="B3" s="87"/>
      <c r="C3" s="87"/>
      <c r="D3" s="87"/>
      <c r="E3" s="87"/>
      <c r="F3" s="87"/>
      <c r="G3" s="87"/>
    </row>
    <row r="4" spans="1:7" ht="15" customHeight="1">
      <c r="A4" s="88" t="s">
        <v>86</v>
      </c>
      <c r="B4" s="89"/>
      <c r="C4" s="8" t="s">
        <v>87</v>
      </c>
      <c r="D4" s="8" t="s">
        <v>88</v>
      </c>
      <c r="E4" s="8" t="s">
        <v>89</v>
      </c>
      <c r="F4" s="8" t="s">
        <v>90</v>
      </c>
      <c r="G4" s="8" t="s">
        <v>91</v>
      </c>
    </row>
    <row r="5" spans="1:7" ht="20.100000000000001" customHeight="1">
      <c r="A5" s="9" t="s">
        <v>92</v>
      </c>
      <c r="B5" s="10" t="s">
        <v>93</v>
      </c>
      <c r="C5" s="9" t="s">
        <v>94</v>
      </c>
      <c r="D5" s="9" t="s">
        <v>95</v>
      </c>
      <c r="E5" s="11">
        <v>1</v>
      </c>
      <c r="F5" s="12">
        <v>2.73</v>
      </c>
      <c r="G5" s="12">
        <v>2.73</v>
      </c>
    </row>
    <row r="6" spans="1:7" ht="20.100000000000001" customHeight="1">
      <c r="A6" s="9" t="s">
        <v>96</v>
      </c>
      <c r="B6" s="10" t="s">
        <v>97</v>
      </c>
      <c r="C6" s="9" t="s">
        <v>94</v>
      </c>
      <c r="D6" s="9" t="s">
        <v>95</v>
      </c>
      <c r="E6" s="11">
        <v>4</v>
      </c>
      <c r="F6" s="12">
        <v>5.08</v>
      </c>
      <c r="G6" s="12">
        <v>20.32</v>
      </c>
    </row>
    <row r="7" spans="1:7" ht="20.100000000000001" customHeight="1">
      <c r="A7" s="9" t="s">
        <v>98</v>
      </c>
      <c r="B7" s="10" t="s">
        <v>99</v>
      </c>
      <c r="C7" s="9" t="s">
        <v>94</v>
      </c>
      <c r="D7" s="9" t="s">
        <v>100</v>
      </c>
      <c r="E7" s="11">
        <v>1</v>
      </c>
      <c r="F7" s="12">
        <v>450</v>
      </c>
      <c r="G7" s="12">
        <v>450</v>
      </c>
    </row>
    <row r="8" spans="1:7" ht="15" customHeight="1">
      <c r="A8" s="9" t="s">
        <v>101</v>
      </c>
      <c r="B8" s="10" t="s">
        <v>102</v>
      </c>
      <c r="C8" s="9" t="s">
        <v>94</v>
      </c>
      <c r="D8" s="9" t="s">
        <v>103</v>
      </c>
      <c r="E8" s="11">
        <v>0.11</v>
      </c>
      <c r="F8" s="12">
        <v>11.19</v>
      </c>
      <c r="G8" s="12">
        <v>1.23</v>
      </c>
    </row>
    <row r="9" spans="1:7" ht="15" customHeight="1">
      <c r="A9" s="7"/>
      <c r="B9" s="7"/>
      <c r="C9" s="7"/>
      <c r="D9" s="7"/>
      <c r="E9" s="90" t="s">
        <v>104</v>
      </c>
      <c r="F9" s="91"/>
      <c r="G9" s="13">
        <v>474.28</v>
      </c>
    </row>
    <row r="10" spans="1:7" ht="15" customHeight="1">
      <c r="A10" s="88" t="s">
        <v>105</v>
      </c>
      <c r="B10" s="89"/>
      <c r="C10" s="8" t="s">
        <v>87</v>
      </c>
      <c r="D10" s="8" t="s">
        <v>88</v>
      </c>
      <c r="E10" s="8" t="s">
        <v>89</v>
      </c>
      <c r="F10" s="8" t="s">
        <v>90</v>
      </c>
      <c r="G10" s="8" t="s">
        <v>91</v>
      </c>
    </row>
    <row r="11" spans="1:7" ht="15" customHeight="1">
      <c r="A11" s="9" t="s">
        <v>106</v>
      </c>
      <c r="B11" s="10" t="s">
        <v>107</v>
      </c>
      <c r="C11" s="9" t="s">
        <v>94</v>
      </c>
      <c r="D11" s="9" t="s">
        <v>108</v>
      </c>
      <c r="E11" s="11">
        <v>1</v>
      </c>
      <c r="F11" s="12">
        <v>12.08</v>
      </c>
      <c r="G11" s="12">
        <v>12.08</v>
      </c>
    </row>
    <row r="12" spans="1:7" ht="15" customHeight="1">
      <c r="A12" s="9" t="s">
        <v>109</v>
      </c>
      <c r="B12" s="10" t="s">
        <v>110</v>
      </c>
      <c r="C12" s="9" t="s">
        <v>94</v>
      </c>
      <c r="D12" s="9" t="s">
        <v>108</v>
      </c>
      <c r="E12" s="11">
        <v>2</v>
      </c>
      <c r="F12" s="12">
        <v>10.33</v>
      </c>
      <c r="G12" s="12">
        <v>20.66</v>
      </c>
    </row>
    <row r="13" spans="1:7" ht="27.95" customHeight="1">
      <c r="A13" s="9" t="s">
        <v>111</v>
      </c>
      <c r="B13" s="10" t="s">
        <v>112</v>
      </c>
      <c r="C13" s="9" t="s">
        <v>94</v>
      </c>
      <c r="D13" s="9" t="s">
        <v>113</v>
      </c>
      <c r="E13" s="11">
        <v>0.01</v>
      </c>
      <c r="F13" s="12">
        <v>236.7</v>
      </c>
      <c r="G13" s="12">
        <v>2.37</v>
      </c>
    </row>
    <row r="14" spans="1:7" ht="15" customHeight="1">
      <c r="A14" s="7"/>
      <c r="B14" s="7"/>
      <c r="C14" s="7"/>
      <c r="D14" s="7"/>
      <c r="E14" s="90" t="s">
        <v>114</v>
      </c>
      <c r="F14" s="91"/>
      <c r="G14" s="13">
        <v>35.11</v>
      </c>
    </row>
    <row r="15" spans="1:7" ht="15" customHeight="1">
      <c r="A15" s="7"/>
      <c r="B15" s="7"/>
      <c r="C15" s="7"/>
      <c r="D15" s="7"/>
      <c r="E15" s="92" t="s">
        <v>115</v>
      </c>
      <c r="F15" s="93"/>
      <c r="G15" s="3">
        <v>509.39</v>
      </c>
    </row>
    <row r="16" spans="1:7" ht="15" customHeight="1">
      <c r="A16" s="7"/>
      <c r="B16" s="7"/>
      <c r="C16" s="7"/>
      <c r="D16" s="7"/>
      <c r="E16" s="92" t="s">
        <v>116</v>
      </c>
      <c r="F16" s="93"/>
      <c r="G16" s="3">
        <v>14.92</v>
      </c>
    </row>
    <row r="17" spans="1:7" ht="15" customHeight="1">
      <c r="A17" s="7"/>
      <c r="B17" s="7"/>
      <c r="C17" s="7"/>
      <c r="D17" s="7"/>
      <c r="E17" s="92" t="s">
        <v>117</v>
      </c>
      <c r="F17" s="93"/>
      <c r="G17" s="3">
        <v>524.30999999999995</v>
      </c>
    </row>
    <row r="18" spans="1:7" ht="15" customHeight="1">
      <c r="A18" s="7"/>
      <c r="B18" s="7"/>
      <c r="C18" s="7"/>
      <c r="D18" s="7"/>
      <c r="E18" s="92" t="s">
        <v>118</v>
      </c>
      <c r="F18" s="93"/>
      <c r="G18" s="3">
        <v>130.39590000000001</v>
      </c>
    </row>
    <row r="19" spans="1:7" ht="15" customHeight="1">
      <c r="A19" s="7"/>
      <c r="B19" s="7"/>
      <c r="C19" s="7"/>
      <c r="D19" s="7"/>
      <c r="E19" s="92" t="s">
        <v>119</v>
      </c>
      <c r="F19" s="93"/>
      <c r="G19" s="3">
        <v>654.71</v>
      </c>
    </row>
    <row r="20" spans="1:7" ht="9.9499999999999993" customHeight="1">
      <c r="A20" s="7"/>
      <c r="B20" s="7"/>
      <c r="C20" s="84" t="s">
        <v>84</v>
      </c>
      <c r="D20" s="85"/>
      <c r="E20" s="7"/>
      <c r="F20" s="7"/>
      <c r="G20" s="7"/>
    </row>
    <row r="21" spans="1:7" ht="20.100000000000001" customHeight="1">
      <c r="A21" s="94" t="s">
        <v>575</v>
      </c>
      <c r="B21" s="87"/>
      <c r="C21" s="87"/>
      <c r="D21" s="87"/>
      <c r="E21" s="87"/>
      <c r="F21" s="87"/>
      <c r="G21" s="87"/>
    </row>
    <row r="22" spans="1:7" ht="15" customHeight="1">
      <c r="A22" s="88" t="s">
        <v>86</v>
      </c>
      <c r="B22" s="89"/>
      <c r="C22" s="8" t="s">
        <v>87</v>
      </c>
      <c r="D22" s="8" t="s">
        <v>88</v>
      </c>
      <c r="E22" s="8" t="s">
        <v>89</v>
      </c>
      <c r="F22" s="8" t="s">
        <v>90</v>
      </c>
      <c r="G22" s="8" t="s">
        <v>91</v>
      </c>
    </row>
    <row r="23" spans="1:7" ht="20.100000000000001" customHeight="1">
      <c r="A23" s="9" t="s">
        <v>120</v>
      </c>
      <c r="B23" s="56" t="s">
        <v>576</v>
      </c>
      <c r="C23" s="9" t="s">
        <v>94</v>
      </c>
      <c r="D23" s="9" t="s">
        <v>121</v>
      </c>
      <c r="E23" s="11">
        <v>0.22727269999999999</v>
      </c>
      <c r="F23" s="12">
        <v>22.42</v>
      </c>
      <c r="G23" s="12">
        <v>5.0999999999999996</v>
      </c>
    </row>
    <row r="24" spans="1:7" ht="20.100000000000001" customHeight="1">
      <c r="A24" s="9" t="s">
        <v>96</v>
      </c>
      <c r="B24" s="10" t="s">
        <v>97</v>
      </c>
      <c r="C24" s="9" t="s">
        <v>94</v>
      </c>
      <c r="D24" s="9" t="s">
        <v>95</v>
      </c>
      <c r="E24" s="11">
        <v>1.58</v>
      </c>
      <c r="F24" s="12">
        <v>5.08</v>
      </c>
      <c r="G24" s="12">
        <v>8.0299999999999994</v>
      </c>
    </row>
    <row r="25" spans="1:7" ht="15" customHeight="1">
      <c r="A25" s="9" t="s">
        <v>122</v>
      </c>
      <c r="B25" s="10" t="s">
        <v>123</v>
      </c>
      <c r="C25" s="9" t="s">
        <v>94</v>
      </c>
      <c r="D25" s="9" t="s">
        <v>103</v>
      </c>
      <c r="E25" s="11">
        <v>0.15</v>
      </c>
      <c r="F25" s="12">
        <v>11</v>
      </c>
      <c r="G25" s="12">
        <v>1.65</v>
      </c>
    </row>
    <row r="26" spans="1:7" ht="15" customHeight="1">
      <c r="A26" s="7"/>
      <c r="B26" s="7"/>
      <c r="C26" s="7"/>
      <c r="D26" s="7"/>
      <c r="E26" s="90" t="s">
        <v>104</v>
      </c>
      <c r="F26" s="91"/>
      <c r="G26" s="13">
        <v>15.48</v>
      </c>
    </row>
    <row r="27" spans="1:7" ht="15" customHeight="1">
      <c r="A27" s="88" t="s">
        <v>105</v>
      </c>
      <c r="B27" s="89"/>
      <c r="C27" s="8" t="s">
        <v>87</v>
      </c>
      <c r="D27" s="8" t="s">
        <v>88</v>
      </c>
      <c r="E27" s="8" t="s">
        <v>89</v>
      </c>
      <c r="F27" s="8" t="s">
        <v>90</v>
      </c>
      <c r="G27" s="8" t="s">
        <v>91</v>
      </c>
    </row>
    <row r="28" spans="1:7" ht="15" customHeight="1">
      <c r="A28" s="9" t="s">
        <v>106</v>
      </c>
      <c r="B28" s="10" t="s">
        <v>107</v>
      </c>
      <c r="C28" s="9" t="s">
        <v>94</v>
      </c>
      <c r="D28" s="9" t="s">
        <v>108</v>
      </c>
      <c r="E28" s="11">
        <v>0.8</v>
      </c>
      <c r="F28" s="12">
        <v>12.08</v>
      </c>
      <c r="G28" s="12">
        <v>9.66</v>
      </c>
    </row>
    <row r="29" spans="1:7" ht="15" customHeight="1">
      <c r="A29" s="9" t="s">
        <v>109</v>
      </c>
      <c r="B29" s="10" t="s">
        <v>110</v>
      </c>
      <c r="C29" s="9" t="s">
        <v>94</v>
      </c>
      <c r="D29" s="9" t="s">
        <v>108</v>
      </c>
      <c r="E29" s="11">
        <v>0.95</v>
      </c>
      <c r="F29" s="12">
        <v>10.33</v>
      </c>
      <c r="G29" s="12">
        <v>9.81</v>
      </c>
    </row>
    <row r="30" spans="1:7" ht="15" customHeight="1">
      <c r="A30" s="7"/>
      <c r="B30" s="7"/>
      <c r="C30" s="7"/>
      <c r="D30" s="7"/>
      <c r="E30" s="90" t="s">
        <v>114</v>
      </c>
      <c r="F30" s="91"/>
      <c r="G30" s="13">
        <v>23.1</v>
      </c>
    </row>
    <row r="31" spans="1:7" ht="15" customHeight="1">
      <c r="A31" s="7"/>
      <c r="B31" s="7"/>
      <c r="C31" s="7"/>
      <c r="D31" s="7"/>
      <c r="E31" s="92" t="s">
        <v>115</v>
      </c>
      <c r="F31" s="93"/>
      <c r="G31" s="3">
        <v>38.58</v>
      </c>
    </row>
    <row r="32" spans="1:7" ht="15" customHeight="1">
      <c r="A32" s="7"/>
      <c r="B32" s="7"/>
      <c r="C32" s="7"/>
      <c r="D32" s="7"/>
      <c r="E32" s="92" t="s">
        <v>116</v>
      </c>
      <c r="F32" s="93"/>
      <c r="G32" s="3">
        <v>10.7</v>
      </c>
    </row>
    <row r="33" spans="1:7" ht="15" customHeight="1">
      <c r="A33" s="7"/>
      <c r="B33" s="7"/>
      <c r="C33" s="7"/>
      <c r="D33" s="7"/>
      <c r="E33" s="92" t="s">
        <v>117</v>
      </c>
      <c r="F33" s="93"/>
      <c r="G33" s="3">
        <v>49.28</v>
      </c>
    </row>
    <row r="34" spans="1:7" ht="15" customHeight="1">
      <c r="A34" s="7"/>
      <c r="B34" s="7"/>
      <c r="C34" s="7"/>
      <c r="D34" s="7"/>
      <c r="E34" s="92" t="s">
        <v>118</v>
      </c>
      <c r="F34" s="93"/>
      <c r="G34" s="3">
        <v>12.2559</v>
      </c>
    </row>
    <row r="35" spans="1:7" ht="15" customHeight="1">
      <c r="A35" s="7"/>
      <c r="B35" s="7"/>
      <c r="C35" s="7"/>
      <c r="D35" s="7"/>
      <c r="E35" s="92" t="s">
        <v>119</v>
      </c>
      <c r="F35" s="93"/>
      <c r="G35" s="3">
        <v>61.54</v>
      </c>
    </row>
    <row r="36" spans="1:7" ht="9.9499999999999993" customHeight="1">
      <c r="A36" s="7"/>
      <c r="B36" s="7"/>
      <c r="C36" s="84" t="s">
        <v>84</v>
      </c>
      <c r="D36" s="85"/>
      <c r="E36" s="7"/>
      <c r="F36" s="7"/>
      <c r="G36" s="7"/>
    </row>
    <row r="37" spans="1:7" ht="20.100000000000001" customHeight="1">
      <c r="A37" s="94" t="s">
        <v>577</v>
      </c>
      <c r="B37" s="87"/>
      <c r="C37" s="87"/>
      <c r="D37" s="87"/>
      <c r="E37" s="87"/>
      <c r="F37" s="87"/>
      <c r="G37" s="87"/>
    </row>
    <row r="38" spans="1:7" ht="15" customHeight="1">
      <c r="A38" s="88" t="s">
        <v>86</v>
      </c>
      <c r="B38" s="89"/>
      <c r="C38" s="8" t="s">
        <v>87</v>
      </c>
      <c r="D38" s="8" t="s">
        <v>88</v>
      </c>
      <c r="E38" s="8" t="s">
        <v>89</v>
      </c>
      <c r="F38" s="8" t="s">
        <v>90</v>
      </c>
      <c r="G38" s="8" t="s">
        <v>91</v>
      </c>
    </row>
    <row r="39" spans="1:7" ht="20.100000000000001" customHeight="1">
      <c r="A39" s="9" t="s">
        <v>125</v>
      </c>
      <c r="B39" s="10" t="s">
        <v>126</v>
      </c>
      <c r="C39" s="9" t="s">
        <v>94</v>
      </c>
      <c r="D39" s="9" t="s">
        <v>95</v>
      </c>
      <c r="E39" s="11">
        <v>3.4843999999999999</v>
      </c>
      <c r="F39" s="12">
        <v>4.43</v>
      </c>
      <c r="G39" s="12">
        <v>15.44</v>
      </c>
    </row>
    <row r="40" spans="1:7" ht="20.100000000000001" customHeight="1">
      <c r="A40" s="9" t="s">
        <v>127</v>
      </c>
      <c r="B40" s="10" t="s">
        <v>128</v>
      </c>
      <c r="C40" s="9" t="s">
        <v>94</v>
      </c>
      <c r="D40" s="9" t="s">
        <v>95</v>
      </c>
      <c r="E40" s="11">
        <v>3.9174000000000002</v>
      </c>
      <c r="F40" s="12">
        <v>5.4</v>
      </c>
      <c r="G40" s="12">
        <v>21.15</v>
      </c>
    </row>
    <row r="41" spans="1:7" ht="20.100000000000001" customHeight="1">
      <c r="A41" s="9" t="s">
        <v>129</v>
      </c>
      <c r="B41" s="10" t="s">
        <v>130</v>
      </c>
      <c r="C41" s="9" t="s">
        <v>94</v>
      </c>
      <c r="D41" s="9" t="s">
        <v>121</v>
      </c>
      <c r="E41" s="11">
        <v>2.52E-2</v>
      </c>
      <c r="F41" s="12">
        <v>123</v>
      </c>
      <c r="G41" s="12">
        <v>3.1</v>
      </c>
    </row>
    <row r="42" spans="1:7" ht="20.100000000000001" customHeight="1">
      <c r="A42" s="9" t="s">
        <v>131</v>
      </c>
      <c r="B42" s="10" t="s">
        <v>132</v>
      </c>
      <c r="C42" s="9" t="s">
        <v>94</v>
      </c>
      <c r="D42" s="9" t="s">
        <v>121</v>
      </c>
      <c r="E42" s="11">
        <v>2.52E-2</v>
      </c>
      <c r="F42" s="12">
        <v>118.95</v>
      </c>
      <c r="G42" s="12">
        <v>3</v>
      </c>
    </row>
    <row r="43" spans="1:7" ht="20.100000000000001" customHeight="1">
      <c r="A43" s="9" t="s">
        <v>133</v>
      </c>
      <c r="B43" s="10" t="s">
        <v>134</v>
      </c>
      <c r="C43" s="9" t="s">
        <v>94</v>
      </c>
      <c r="D43" s="9" t="s">
        <v>121</v>
      </c>
      <c r="E43" s="11">
        <v>2.52E-2</v>
      </c>
      <c r="F43" s="12">
        <v>8.76</v>
      </c>
      <c r="G43" s="12">
        <v>0.22</v>
      </c>
    </row>
    <row r="44" spans="1:7" ht="20.100000000000001" customHeight="1">
      <c r="A44" s="9" t="s">
        <v>135</v>
      </c>
      <c r="B44" s="10" t="s">
        <v>136</v>
      </c>
      <c r="C44" s="9" t="s">
        <v>94</v>
      </c>
      <c r="D44" s="9" t="s">
        <v>100</v>
      </c>
      <c r="E44" s="11">
        <v>1</v>
      </c>
      <c r="F44" s="12">
        <v>46.44</v>
      </c>
      <c r="G44" s="12">
        <v>46.44</v>
      </c>
    </row>
    <row r="45" spans="1:7" ht="15" customHeight="1">
      <c r="A45" s="7"/>
      <c r="B45" s="7"/>
      <c r="C45" s="7"/>
      <c r="D45" s="7"/>
      <c r="E45" s="90" t="s">
        <v>104</v>
      </c>
      <c r="F45" s="91"/>
      <c r="G45" s="13">
        <v>89.35</v>
      </c>
    </row>
    <row r="46" spans="1:7" ht="15" customHeight="1">
      <c r="A46" s="88" t="s">
        <v>105</v>
      </c>
      <c r="B46" s="89"/>
      <c r="C46" s="8" t="s">
        <v>87</v>
      </c>
      <c r="D46" s="8" t="s">
        <v>88</v>
      </c>
      <c r="E46" s="8" t="s">
        <v>89</v>
      </c>
      <c r="F46" s="8" t="s">
        <v>90</v>
      </c>
      <c r="G46" s="8" t="s">
        <v>91</v>
      </c>
    </row>
    <row r="47" spans="1:7" ht="20.100000000000001" customHeight="1">
      <c r="A47" s="9" t="s">
        <v>137</v>
      </c>
      <c r="B47" s="10" t="s">
        <v>138</v>
      </c>
      <c r="C47" s="9" t="s">
        <v>94</v>
      </c>
      <c r="D47" s="9" t="s">
        <v>100</v>
      </c>
      <c r="E47" s="11">
        <v>6.3399999999999998E-2</v>
      </c>
      <c r="F47" s="12">
        <v>283.58</v>
      </c>
      <c r="G47" s="12">
        <v>17.98</v>
      </c>
    </row>
    <row r="48" spans="1:7" ht="20.100000000000001" customHeight="1">
      <c r="A48" s="9" t="s">
        <v>139</v>
      </c>
      <c r="B48" s="10" t="s">
        <v>140</v>
      </c>
      <c r="C48" s="9" t="s">
        <v>94</v>
      </c>
      <c r="D48" s="9" t="s">
        <v>121</v>
      </c>
      <c r="E48" s="11">
        <v>5.04E-2</v>
      </c>
      <c r="F48" s="12">
        <v>10.46</v>
      </c>
      <c r="G48" s="12">
        <v>0.53</v>
      </c>
    </row>
    <row r="49" spans="1:7" ht="15" customHeight="1">
      <c r="A49" s="9" t="s">
        <v>141</v>
      </c>
      <c r="B49" s="10" t="s">
        <v>142</v>
      </c>
      <c r="C49" s="9" t="s">
        <v>94</v>
      </c>
      <c r="D49" s="9" t="s">
        <v>113</v>
      </c>
      <c r="E49" s="11">
        <v>2.69E-2</v>
      </c>
      <c r="F49" s="12">
        <v>288.56</v>
      </c>
      <c r="G49" s="12">
        <v>7.76</v>
      </c>
    </row>
    <row r="50" spans="1:7" ht="27.95" customHeight="1">
      <c r="A50" s="9" t="s">
        <v>143</v>
      </c>
      <c r="B50" s="10" t="s">
        <v>144</v>
      </c>
      <c r="C50" s="9" t="s">
        <v>94</v>
      </c>
      <c r="D50" s="9" t="s">
        <v>121</v>
      </c>
      <c r="E50" s="11">
        <v>2.52E-2</v>
      </c>
      <c r="F50" s="12">
        <v>51.94</v>
      </c>
      <c r="G50" s="12">
        <v>1.31</v>
      </c>
    </row>
    <row r="51" spans="1:7" ht="15" customHeight="1">
      <c r="A51" s="9" t="s">
        <v>106</v>
      </c>
      <c r="B51" s="10" t="s">
        <v>107</v>
      </c>
      <c r="C51" s="9" t="s">
        <v>94</v>
      </c>
      <c r="D51" s="9" t="s">
        <v>108</v>
      </c>
      <c r="E51" s="11">
        <v>0.97940000000000005</v>
      </c>
      <c r="F51" s="12">
        <v>12.08</v>
      </c>
      <c r="G51" s="12">
        <v>11.83</v>
      </c>
    </row>
    <row r="52" spans="1:7" ht="20.100000000000001" customHeight="1">
      <c r="A52" s="9" t="s">
        <v>145</v>
      </c>
      <c r="B52" s="10" t="s">
        <v>146</v>
      </c>
      <c r="C52" s="9" t="s">
        <v>94</v>
      </c>
      <c r="D52" s="9" t="s">
        <v>100</v>
      </c>
      <c r="E52" s="11">
        <v>3.7456999999999998</v>
      </c>
      <c r="F52" s="12">
        <v>7.39</v>
      </c>
      <c r="G52" s="12">
        <v>27.68</v>
      </c>
    </row>
    <row r="53" spans="1:7" ht="36" customHeight="1">
      <c r="A53" s="9" t="s">
        <v>147</v>
      </c>
      <c r="B53" s="10" t="s">
        <v>148</v>
      </c>
      <c r="C53" s="9" t="s">
        <v>94</v>
      </c>
      <c r="D53" s="9" t="s">
        <v>95</v>
      </c>
      <c r="E53" s="11">
        <v>0.25180000000000002</v>
      </c>
      <c r="F53" s="12">
        <v>1.72</v>
      </c>
      <c r="G53" s="12">
        <v>0.43</v>
      </c>
    </row>
    <row r="54" spans="1:7" ht="27.95" customHeight="1">
      <c r="A54" s="9" t="s">
        <v>149</v>
      </c>
      <c r="B54" s="10" t="s">
        <v>150</v>
      </c>
      <c r="C54" s="9" t="s">
        <v>94</v>
      </c>
      <c r="D54" s="9" t="s">
        <v>95</v>
      </c>
      <c r="E54" s="11">
        <v>0.2266</v>
      </c>
      <c r="F54" s="12">
        <v>0.88</v>
      </c>
      <c r="G54" s="12">
        <v>0.2</v>
      </c>
    </row>
    <row r="55" spans="1:7" ht="27.95" customHeight="1">
      <c r="A55" s="9" t="s">
        <v>151</v>
      </c>
      <c r="B55" s="10" t="s">
        <v>152</v>
      </c>
      <c r="C55" s="9" t="s">
        <v>94</v>
      </c>
      <c r="D55" s="9" t="s">
        <v>95</v>
      </c>
      <c r="E55" s="11">
        <v>0.25180000000000002</v>
      </c>
      <c r="F55" s="12">
        <v>5.17</v>
      </c>
      <c r="G55" s="12">
        <v>1.3</v>
      </c>
    </row>
    <row r="56" spans="1:7" ht="27.95" customHeight="1">
      <c r="A56" s="9" t="s">
        <v>153</v>
      </c>
      <c r="B56" s="10" t="s">
        <v>154</v>
      </c>
      <c r="C56" s="9" t="s">
        <v>94</v>
      </c>
      <c r="D56" s="9" t="s">
        <v>95</v>
      </c>
      <c r="E56" s="11">
        <v>0.2266</v>
      </c>
      <c r="F56" s="12">
        <v>5.43</v>
      </c>
      <c r="G56" s="12">
        <v>1.23</v>
      </c>
    </row>
    <row r="57" spans="1:7" ht="27.95" customHeight="1">
      <c r="A57" s="9" t="s">
        <v>155</v>
      </c>
      <c r="B57" s="10" t="s">
        <v>156</v>
      </c>
      <c r="C57" s="9" t="s">
        <v>94</v>
      </c>
      <c r="D57" s="9" t="s">
        <v>121</v>
      </c>
      <c r="E57" s="11">
        <v>7.5499999999999998E-2</v>
      </c>
      <c r="F57" s="12">
        <v>6.81</v>
      </c>
      <c r="G57" s="12">
        <v>0.51</v>
      </c>
    </row>
    <row r="58" spans="1:7" ht="27.95" customHeight="1">
      <c r="A58" s="9" t="s">
        <v>157</v>
      </c>
      <c r="B58" s="10" t="s">
        <v>158</v>
      </c>
      <c r="C58" s="9" t="s">
        <v>94</v>
      </c>
      <c r="D58" s="9" t="s">
        <v>95</v>
      </c>
      <c r="E58" s="11">
        <v>0.62190000000000001</v>
      </c>
      <c r="F58" s="12">
        <v>1.56</v>
      </c>
      <c r="G58" s="12">
        <v>0.97</v>
      </c>
    </row>
    <row r="59" spans="1:7" ht="27.95" customHeight="1">
      <c r="A59" s="9" t="s">
        <v>159</v>
      </c>
      <c r="B59" s="10" t="s">
        <v>160</v>
      </c>
      <c r="C59" s="9" t="s">
        <v>94</v>
      </c>
      <c r="D59" s="9" t="s">
        <v>95</v>
      </c>
      <c r="E59" s="11">
        <v>0.67979999999999996</v>
      </c>
      <c r="F59" s="12">
        <v>2.27</v>
      </c>
      <c r="G59" s="12">
        <v>1.54</v>
      </c>
    </row>
    <row r="60" spans="1:7" ht="20.100000000000001" customHeight="1">
      <c r="A60" s="9" t="s">
        <v>161</v>
      </c>
      <c r="B60" s="10" t="s">
        <v>162</v>
      </c>
      <c r="C60" s="9" t="s">
        <v>94</v>
      </c>
      <c r="D60" s="9" t="s">
        <v>121</v>
      </c>
      <c r="E60" s="11">
        <v>0.12590000000000001</v>
      </c>
      <c r="F60" s="12">
        <v>6.25</v>
      </c>
      <c r="G60" s="12">
        <v>0.79</v>
      </c>
    </row>
    <row r="61" spans="1:7" ht="27.95" customHeight="1">
      <c r="A61" s="9" t="s">
        <v>163</v>
      </c>
      <c r="B61" s="10" t="s">
        <v>164</v>
      </c>
      <c r="C61" s="9" t="s">
        <v>94</v>
      </c>
      <c r="D61" s="9" t="s">
        <v>121</v>
      </c>
      <c r="E61" s="11">
        <v>5.04E-2</v>
      </c>
      <c r="F61" s="12">
        <v>15.52</v>
      </c>
      <c r="G61" s="12">
        <v>0.78</v>
      </c>
    </row>
    <row r="62" spans="1:7" ht="27.95" customHeight="1">
      <c r="A62" s="9" t="s">
        <v>165</v>
      </c>
      <c r="B62" s="10" t="s">
        <v>166</v>
      </c>
      <c r="C62" s="9" t="s">
        <v>94</v>
      </c>
      <c r="D62" s="9" t="s">
        <v>121</v>
      </c>
      <c r="E62" s="11">
        <v>2.52E-2</v>
      </c>
      <c r="F62" s="12">
        <v>36.93</v>
      </c>
      <c r="G62" s="12">
        <v>0.93</v>
      </c>
    </row>
    <row r="63" spans="1:7" ht="36" customHeight="1">
      <c r="A63" s="9" t="s">
        <v>167</v>
      </c>
      <c r="B63" s="10" t="s">
        <v>168</v>
      </c>
      <c r="C63" s="9" t="s">
        <v>94</v>
      </c>
      <c r="D63" s="9" t="s">
        <v>100</v>
      </c>
      <c r="E63" s="11">
        <v>1.4396</v>
      </c>
      <c r="F63" s="12">
        <v>8.91</v>
      </c>
      <c r="G63" s="12">
        <v>12.83</v>
      </c>
    </row>
    <row r="64" spans="1:7" ht="20.100000000000001" customHeight="1">
      <c r="A64" s="9" t="s">
        <v>169</v>
      </c>
      <c r="B64" s="10" t="s">
        <v>170</v>
      </c>
      <c r="C64" s="9" t="s">
        <v>94</v>
      </c>
      <c r="D64" s="9" t="s">
        <v>121</v>
      </c>
      <c r="E64" s="11">
        <v>2.52E-2</v>
      </c>
      <c r="F64" s="12">
        <v>8.82</v>
      </c>
      <c r="G64" s="12">
        <v>0.22</v>
      </c>
    </row>
    <row r="65" spans="1:7" ht="20.100000000000001" customHeight="1">
      <c r="A65" s="9" t="s">
        <v>171</v>
      </c>
      <c r="B65" s="10" t="s">
        <v>172</v>
      </c>
      <c r="C65" s="9" t="s">
        <v>94</v>
      </c>
      <c r="D65" s="9" t="s">
        <v>113</v>
      </c>
      <c r="E65" s="11">
        <v>2.6200000000000001E-2</v>
      </c>
      <c r="F65" s="12">
        <v>40.869999999999997</v>
      </c>
      <c r="G65" s="12">
        <v>1.07</v>
      </c>
    </row>
    <row r="66" spans="1:7" ht="36" customHeight="1">
      <c r="A66" s="9" t="s">
        <v>173</v>
      </c>
      <c r="B66" s="10" t="s">
        <v>174</v>
      </c>
      <c r="C66" s="9" t="s">
        <v>94</v>
      </c>
      <c r="D66" s="9" t="s">
        <v>100</v>
      </c>
      <c r="E66" s="11">
        <v>1.4396</v>
      </c>
      <c r="F66" s="12">
        <v>33.14</v>
      </c>
      <c r="G66" s="12">
        <v>47.71</v>
      </c>
    </row>
    <row r="67" spans="1:7" ht="20.100000000000001" customHeight="1">
      <c r="A67" s="9" t="s">
        <v>175</v>
      </c>
      <c r="B67" s="10" t="s">
        <v>176</v>
      </c>
      <c r="C67" s="9" t="s">
        <v>94</v>
      </c>
      <c r="D67" s="9" t="s">
        <v>100</v>
      </c>
      <c r="E67" s="11">
        <v>7.5499999999999998E-2</v>
      </c>
      <c r="F67" s="12">
        <v>537.13</v>
      </c>
      <c r="G67" s="12">
        <v>40.549999999999997</v>
      </c>
    </row>
    <row r="68" spans="1:7" ht="20.100000000000001" customHeight="1">
      <c r="A68" s="9" t="s">
        <v>177</v>
      </c>
      <c r="B68" s="10" t="s">
        <v>178</v>
      </c>
      <c r="C68" s="9" t="s">
        <v>94</v>
      </c>
      <c r="D68" s="9" t="s">
        <v>100</v>
      </c>
      <c r="E68" s="11">
        <v>6.0000000000000001E-3</v>
      </c>
      <c r="F68" s="12">
        <v>10.39</v>
      </c>
      <c r="G68" s="12">
        <v>0.06</v>
      </c>
    </row>
    <row r="69" spans="1:7" ht="20.100000000000001" customHeight="1">
      <c r="A69" s="9" t="s">
        <v>179</v>
      </c>
      <c r="B69" s="10" t="s">
        <v>180</v>
      </c>
      <c r="C69" s="9" t="s">
        <v>94</v>
      </c>
      <c r="D69" s="9" t="s">
        <v>100</v>
      </c>
      <c r="E69" s="11">
        <v>1.4396</v>
      </c>
      <c r="F69" s="12">
        <v>17.32</v>
      </c>
      <c r="G69" s="12">
        <v>24.93</v>
      </c>
    </row>
    <row r="70" spans="1:7" ht="27.95" customHeight="1">
      <c r="A70" s="9" t="s">
        <v>181</v>
      </c>
      <c r="B70" s="10" t="s">
        <v>182</v>
      </c>
      <c r="C70" s="9" t="s">
        <v>94</v>
      </c>
      <c r="D70" s="9" t="s">
        <v>121</v>
      </c>
      <c r="E70" s="11">
        <v>5.04E-2</v>
      </c>
      <c r="F70" s="12">
        <v>13.83</v>
      </c>
      <c r="G70" s="12">
        <v>0.7</v>
      </c>
    </row>
    <row r="71" spans="1:7" ht="27.95" customHeight="1">
      <c r="A71" s="9" t="s">
        <v>183</v>
      </c>
      <c r="B71" s="10" t="s">
        <v>184</v>
      </c>
      <c r="C71" s="9" t="s">
        <v>94</v>
      </c>
      <c r="D71" s="9" t="s">
        <v>121</v>
      </c>
      <c r="E71" s="11">
        <v>2.52E-2</v>
      </c>
      <c r="F71" s="12">
        <v>9.94</v>
      </c>
      <c r="G71" s="12">
        <v>0.25</v>
      </c>
    </row>
    <row r="72" spans="1:7" ht="15" customHeight="1">
      <c r="A72" s="9" t="s">
        <v>185</v>
      </c>
      <c r="B72" s="10" t="s">
        <v>186</v>
      </c>
      <c r="C72" s="9" t="s">
        <v>94</v>
      </c>
      <c r="D72" s="9" t="s">
        <v>113</v>
      </c>
      <c r="E72" s="11">
        <v>6.7000000000000002E-3</v>
      </c>
      <c r="F72" s="12">
        <v>24.78</v>
      </c>
      <c r="G72" s="12">
        <v>0.17</v>
      </c>
    </row>
    <row r="73" spans="1:7" ht="27.95" customHeight="1">
      <c r="A73" s="9" t="s">
        <v>187</v>
      </c>
      <c r="B73" s="10" t="s">
        <v>188</v>
      </c>
      <c r="C73" s="9" t="s">
        <v>94</v>
      </c>
      <c r="D73" s="9" t="s">
        <v>121</v>
      </c>
      <c r="E73" s="11">
        <v>0.1007</v>
      </c>
      <c r="F73" s="12">
        <v>73</v>
      </c>
      <c r="G73" s="12">
        <v>7.35</v>
      </c>
    </row>
    <row r="74" spans="1:7" ht="20.100000000000001" customHeight="1">
      <c r="A74" s="9" t="s">
        <v>189</v>
      </c>
      <c r="B74" s="10" t="s">
        <v>190</v>
      </c>
      <c r="C74" s="9" t="s">
        <v>94</v>
      </c>
      <c r="D74" s="9" t="s">
        <v>121</v>
      </c>
      <c r="E74" s="11">
        <v>2.52E-2</v>
      </c>
      <c r="F74" s="12">
        <v>66.5</v>
      </c>
      <c r="G74" s="12">
        <v>1.68</v>
      </c>
    </row>
    <row r="75" spans="1:7" ht="27.95" customHeight="1">
      <c r="A75" s="9" t="s">
        <v>191</v>
      </c>
      <c r="B75" s="10" t="s">
        <v>192</v>
      </c>
      <c r="C75" s="9" t="s">
        <v>94</v>
      </c>
      <c r="D75" s="9" t="s">
        <v>100</v>
      </c>
      <c r="E75" s="11">
        <v>0.35170000000000001</v>
      </c>
      <c r="F75" s="12">
        <v>59.89</v>
      </c>
      <c r="G75" s="12">
        <v>21.06</v>
      </c>
    </row>
    <row r="76" spans="1:7" ht="27.95" customHeight="1">
      <c r="A76" s="9" t="s">
        <v>193</v>
      </c>
      <c r="B76" s="10" t="s">
        <v>194</v>
      </c>
      <c r="C76" s="9" t="s">
        <v>94</v>
      </c>
      <c r="D76" s="9" t="s">
        <v>100</v>
      </c>
      <c r="E76" s="11">
        <v>0.40479999999999999</v>
      </c>
      <c r="F76" s="12">
        <v>61.42</v>
      </c>
      <c r="G76" s="12">
        <v>24.86</v>
      </c>
    </row>
    <row r="77" spans="1:7" ht="27.95" customHeight="1">
      <c r="A77" s="9" t="s">
        <v>195</v>
      </c>
      <c r="B77" s="10" t="s">
        <v>196</v>
      </c>
      <c r="C77" s="9" t="s">
        <v>94</v>
      </c>
      <c r="D77" s="9" t="s">
        <v>100</v>
      </c>
      <c r="E77" s="11">
        <v>2.81E-2</v>
      </c>
      <c r="F77" s="12">
        <v>52.34</v>
      </c>
      <c r="G77" s="12">
        <v>1.47</v>
      </c>
    </row>
    <row r="78" spans="1:7" ht="27.95" customHeight="1">
      <c r="A78" s="9" t="s">
        <v>197</v>
      </c>
      <c r="B78" s="10" t="s">
        <v>198</v>
      </c>
      <c r="C78" s="9" t="s">
        <v>94</v>
      </c>
      <c r="D78" s="9" t="s">
        <v>100</v>
      </c>
      <c r="E78" s="11">
        <v>3.2300000000000002E-2</v>
      </c>
      <c r="F78" s="12">
        <v>53.43</v>
      </c>
      <c r="G78" s="12">
        <v>1.73</v>
      </c>
    </row>
    <row r="79" spans="1:7" ht="27.95" customHeight="1">
      <c r="A79" s="9" t="s">
        <v>199</v>
      </c>
      <c r="B79" s="10" t="s">
        <v>200</v>
      </c>
      <c r="C79" s="9" t="s">
        <v>94</v>
      </c>
      <c r="D79" s="9" t="s">
        <v>100</v>
      </c>
      <c r="E79" s="11">
        <v>0.54949999999999999</v>
      </c>
      <c r="F79" s="12">
        <v>70.849999999999994</v>
      </c>
      <c r="G79" s="12">
        <v>38.93</v>
      </c>
    </row>
    <row r="80" spans="1:7" ht="27.95" customHeight="1">
      <c r="A80" s="9" t="s">
        <v>201</v>
      </c>
      <c r="B80" s="10" t="s">
        <v>202</v>
      </c>
      <c r="C80" s="9" t="s">
        <v>94</v>
      </c>
      <c r="D80" s="9" t="s">
        <v>100</v>
      </c>
      <c r="E80" s="11">
        <v>0.4284</v>
      </c>
      <c r="F80" s="12">
        <v>90.01</v>
      </c>
      <c r="G80" s="12">
        <v>38.56</v>
      </c>
    </row>
    <row r="81" spans="1:7" ht="27.95" customHeight="1">
      <c r="A81" s="9" t="s">
        <v>203</v>
      </c>
      <c r="B81" s="10" t="s">
        <v>204</v>
      </c>
      <c r="C81" s="9" t="s">
        <v>94</v>
      </c>
      <c r="D81" s="9" t="s">
        <v>100</v>
      </c>
      <c r="E81" s="11">
        <v>4.3900000000000002E-2</v>
      </c>
      <c r="F81" s="12">
        <v>60.44</v>
      </c>
      <c r="G81" s="12">
        <v>2.65</v>
      </c>
    </row>
    <row r="82" spans="1:7" ht="27.95" customHeight="1">
      <c r="A82" s="9" t="s">
        <v>205</v>
      </c>
      <c r="B82" s="10" t="s">
        <v>206</v>
      </c>
      <c r="C82" s="9" t="s">
        <v>94</v>
      </c>
      <c r="D82" s="9" t="s">
        <v>100</v>
      </c>
      <c r="E82" s="11">
        <v>3.4200000000000001E-2</v>
      </c>
      <c r="F82" s="12">
        <v>75.040000000000006</v>
      </c>
      <c r="G82" s="12">
        <v>2.57</v>
      </c>
    </row>
    <row r="83" spans="1:7" ht="15" customHeight="1">
      <c r="A83" s="7"/>
      <c r="B83" s="7"/>
      <c r="C83" s="7"/>
      <c r="D83" s="7"/>
      <c r="E83" s="90" t="s">
        <v>114</v>
      </c>
      <c r="F83" s="91"/>
      <c r="G83" s="13">
        <v>345.12</v>
      </c>
    </row>
    <row r="84" spans="1:7" ht="15" customHeight="1">
      <c r="A84" s="7"/>
      <c r="B84" s="7"/>
      <c r="C84" s="7"/>
      <c r="D84" s="7"/>
      <c r="E84" s="92" t="s">
        <v>115</v>
      </c>
      <c r="F84" s="93"/>
      <c r="G84" s="3">
        <v>434.47</v>
      </c>
    </row>
    <row r="85" spans="1:7" ht="15" customHeight="1">
      <c r="A85" s="7"/>
      <c r="B85" s="7"/>
      <c r="C85" s="7"/>
      <c r="D85" s="7"/>
      <c r="E85" s="92" t="s">
        <v>116</v>
      </c>
      <c r="F85" s="93"/>
      <c r="G85" s="3">
        <v>41.61</v>
      </c>
    </row>
    <row r="86" spans="1:7" ht="15" customHeight="1">
      <c r="A86" s="7"/>
      <c r="B86" s="7"/>
      <c r="C86" s="7"/>
      <c r="D86" s="7"/>
      <c r="E86" s="92" t="s">
        <v>117</v>
      </c>
      <c r="F86" s="93"/>
      <c r="G86" s="3">
        <v>476.08</v>
      </c>
    </row>
    <row r="87" spans="1:7" ht="15" customHeight="1">
      <c r="A87" s="7"/>
      <c r="B87" s="7"/>
      <c r="C87" s="7"/>
      <c r="D87" s="7"/>
      <c r="E87" s="92" t="s">
        <v>118</v>
      </c>
      <c r="F87" s="93"/>
      <c r="G87" s="3">
        <v>118.4011</v>
      </c>
    </row>
    <row r="88" spans="1:7" ht="15" customHeight="1">
      <c r="A88" s="7"/>
      <c r="B88" s="7"/>
      <c r="C88" s="7"/>
      <c r="D88" s="7"/>
      <c r="E88" s="92" t="s">
        <v>119</v>
      </c>
      <c r="F88" s="93"/>
      <c r="G88" s="3">
        <v>594.48</v>
      </c>
    </row>
    <row r="89" spans="1:7" ht="9.9499999999999993" customHeight="1">
      <c r="A89" s="7"/>
      <c r="B89" s="7"/>
      <c r="C89" s="84" t="s">
        <v>84</v>
      </c>
      <c r="D89" s="85"/>
      <c r="E89" s="7"/>
      <c r="F89" s="7"/>
      <c r="G89" s="7"/>
    </row>
    <row r="90" spans="1:7" ht="20.100000000000001" customHeight="1">
      <c r="A90" s="94" t="s">
        <v>571</v>
      </c>
      <c r="B90" s="87"/>
      <c r="C90" s="87"/>
      <c r="D90" s="87"/>
      <c r="E90" s="87"/>
      <c r="F90" s="87"/>
      <c r="G90" s="87"/>
    </row>
    <row r="91" spans="1:7" ht="15" customHeight="1">
      <c r="A91" s="88" t="s">
        <v>86</v>
      </c>
      <c r="B91" s="89"/>
      <c r="C91" s="8" t="s">
        <v>87</v>
      </c>
      <c r="D91" s="8" t="s">
        <v>88</v>
      </c>
      <c r="E91" s="8" t="s">
        <v>89</v>
      </c>
      <c r="F91" s="8" t="s">
        <v>90</v>
      </c>
      <c r="G91" s="8" t="s">
        <v>91</v>
      </c>
    </row>
    <row r="92" spans="1:7" ht="20.100000000000001" customHeight="1">
      <c r="A92" s="9" t="s">
        <v>207</v>
      </c>
      <c r="B92" s="10" t="s">
        <v>208</v>
      </c>
      <c r="C92" s="9" t="s">
        <v>94</v>
      </c>
      <c r="D92" s="9" t="s">
        <v>121</v>
      </c>
      <c r="E92" s="11">
        <v>0.13333329999999999</v>
      </c>
      <c r="F92" s="12">
        <v>56.15</v>
      </c>
      <c r="G92" s="12">
        <v>7.49</v>
      </c>
    </row>
    <row r="93" spans="1:7" ht="27.95" customHeight="1">
      <c r="A93" s="9" t="s">
        <v>209</v>
      </c>
      <c r="B93" s="10" t="s">
        <v>210</v>
      </c>
      <c r="C93" s="9" t="s">
        <v>94</v>
      </c>
      <c r="D93" s="9" t="s">
        <v>121</v>
      </c>
      <c r="E93" s="11">
        <v>2</v>
      </c>
      <c r="F93" s="12">
        <v>20.260000000000002</v>
      </c>
      <c r="G93" s="12">
        <v>40.520000000000003</v>
      </c>
    </row>
    <row r="94" spans="1:7" ht="15" customHeight="1">
      <c r="A94" s="9" t="s">
        <v>211</v>
      </c>
      <c r="B94" s="10" t="s">
        <v>212</v>
      </c>
      <c r="C94" s="9" t="s">
        <v>94</v>
      </c>
      <c r="D94" s="9" t="s">
        <v>95</v>
      </c>
      <c r="E94" s="11">
        <v>3</v>
      </c>
      <c r="F94" s="12">
        <v>8.41</v>
      </c>
      <c r="G94" s="12">
        <v>25.23</v>
      </c>
    </row>
    <row r="95" spans="1:7" ht="20.100000000000001" customHeight="1">
      <c r="A95" s="9" t="s">
        <v>213</v>
      </c>
      <c r="B95" s="10" t="s">
        <v>214</v>
      </c>
      <c r="C95" s="9" t="s">
        <v>94</v>
      </c>
      <c r="D95" s="9" t="s">
        <v>95</v>
      </c>
      <c r="E95" s="11">
        <v>27</v>
      </c>
      <c r="F95" s="12">
        <v>5.23</v>
      </c>
      <c r="G95" s="12">
        <v>141.21</v>
      </c>
    </row>
    <row r="96" spans="1:7" ht="27.95" customHeight="1">
      <c r="A96" s="9" t="s">
        <v>215</v>
      </c>
      <c r="B96" s="10" t="s">
        <v>216</v>
      </c>
      <c r="C96" s="9" t="s">
        <v>94</v>
      </c>
      <c r="D96" s="9" t="s">
        <v>121</v>
      </c>
      <c r="E96" s="11">
        <v>1</v>
      </c>
      <c r="F96" s="12">
        <v>119.96</v>
      </c>
      <c r="G96" s="12">
        <v>119.96</v>
      </c>
    </row>
    <row r="97" spans="1:7" ht="20.100000000000001" customHeight="1">
      <c r="A97" s="9" t="s">
        <v>217</v>
      </c>
      <c r="B97" s="10" t="s">
        <v>218</v>
      </c>
      <c r="C97" s="9" t="s">
        <v>94</v>
      </c>
      <c r="D97" s="9" t="s">
        <v>121</v>
      </c>
      <c r="E97" s="11">
        <v>2</v>
      </c>
      <c r="F97" s="12">
        <v>67.25</v>
      </c>
      <c r="G97" s="12">
        <v>134.5</v>
      </c>
    </row>
    <row r="98" spans="1:7" ht="20.100000000000001" customHeight="1">
      <c r="A98" s="9" t="s">
        <v>219</v>
      </c>
      <c r="B98" s="10" t="s">
        <v>220</v>
      </c>
      <c r="C98" s="9" t="s">
        <v>94</v>
      </c>
      <c r="D98" s="9" t="s">
        <v>121</v>
      </c>
      <c r="E98" s="11">
        <v>8</v>
      </c>
      <c r="F98" s="12">
        <v>4.8</v>
      </c>
      <c r="G98" s="12">
        <v>38.4</v>
      </c>
    </row>
    <row r="99" spans="1:7" ht="15" customHeight="1">
      <c r="A99" s="9" t="s">
        <v>221</v>
      </c>
      <c r="B99" s="10" t="s">
        <v>222</v>
      </c>
      <c r="C99" s="9" t="s">
        <v>94</v>
      </c>
      <c r="D99" s="9" t="s">
        <v>121</v>
      </c>
      <c r="E99" s="11">
        <v>4</v>
      </c>
      <c r="F99" s="12">
        <v>1.17</v>
      </c>
      <c r="G99" s="12">
        <v>4.68</v>
      </c>
    </row>
    <row r="100" spans="1:7" ht="20.100000000000001" customHeight="1">
      <c r="A100" s="9" t="s">
        <v>223</v>
      </c>
      <c r="B100" s="10" t="s">
        <v>224</v>
      </c>
      <c r="C100" s="9" t="s">
        <v>94</v>
      </c>
      <c r="D100" s="9" t="s">
        <v>121</v>
      </c>
      <c r="E100" s="11">
        <v>1</v>
      </c>
      <c r="F100" s="12">
        <v>59.74</v>
      </c>
      <c r="G100" s="12">
        <v>59.74</v>
      </c>
    </row>
    <row r="101" spans="1:7" ht="15" customHeight="1">
      <c r="A101" s="9" t="s">
        <v>225</v>
      </c>
      <c r="B101" s="10" t="s">
        <v>226</v>
      </c>
      <c r="C101" s="9" t="s">
        <v>94</v>
      </c>
      <c r="D101" s="9" t="s">
        <v>95</v>
      </c>
      <c r="E101" s="11">
        <v>8</v>
      </c>
      <c r="F101" s="12">
        <v>3.77</v>
      </c>
      <c r="G101" s="12">
        <v>30.16</v>
      </c>
    </row>
    <row r="102" spans="1:7" ht="20.100000000000001" customHeight="1">
      <c r="A102" s="9" t="s">
        <v>227</v>
      </c>
      <c r="B102" s="10" t="s">
        <v>228</v>
      </c>
      <c r="C102" s="9" t="s">
        <v>94</v>
      </c>
      <c r="D102" s="9" t="s">
        <v>95</v>
      </c>
      <c r="E102" s="11">
        <v>7.96</v>
      </c>
      <c r="F102" s="12">
        <v>54.28</v>
      </c>
      <c r="G102" s="12">
        <v>432.07</v>
      </c>
    </row>
    <row r="103" spans="1:7" ht="27.95" customHeight="1">
      <c r="A103" s="9" t="s">
        <v>229</v>
      </c>
      <c r="B103" s="10" t="s">
        <v>230</v>
      </c>
      <c r="C103" s="9" t="s">
        <v>94</v>
      </c>
      <c r="D103" s="9" t="s">
        <v>121</v>
      </c>
      <c r="E103" s="11">
        <v>1</v>
      </c>
      <c r="F103" s="12">
        <v>33.119999999999997</v>
      </c>
      <c r="G103" s="12">
        <v>33.119999999999997</v>
      </c>
    </row>
    <row r="104" spans="1:7" ht="27.95" customHeight="1">
      <c r="A104" s="9" t="s">
        <v>231</v>
      </c>
      <c r="B104" s="10" t="s">
        <v>232</v>
      </c>
      <c r="C104" s="9" t="s">
        <v>94</v>
      </c>
      <c r="D104" s="9" t="s">
        <v>121</v>
      </c>
      <c r="E104" s="11">
        <v>2</v>
      </c>
      <c r="F104" s="12">
        <v>7.35</v>
      </c>
      <c r="G104" s="12">
        <v>14.7</v>
      </c>
    </row>
    <row r="105" spans="1:7" ht="20.100000000000001" customHeight="1">
      <c r="A105" s="9" t="s">
        <v>233</v>
      </c>
      <c r="B105" s="10" t="s">
        <v>234</v>
      </c>
      <c r="C105" s="9" t="s">
        <v>94</v>
      </c>
      <c r="D105" s="9" t="s">
        <v>121</v>
      </c>
      <c r="E105" s="11">
        <v>2</v>
      </c>
      <c r="F105" s="12">
        <v>4.63</v>
      </c>
      <c r="G105" s="12">
        <v>9.26</v>
      </c>
    </row>
    <row r="106" spans="1:7" ht="20.100000000000001" customHeight="1">
      <c r="A106" s="9" t="s">
        <v>235</v>
      </c>
      <c r="B106" s="10" t="s">
        <v>236</v>
      </c>
      <c r="C106" s="9" t="s">
        <v>94</v>
      </c>
      <c r="D106" s="9" t="s">
        <v>121</v>
      </c>
      <c r="E106" s="11">
        <v>2</v>
      </c>
      <c r="F106" s="12">
        <v>3.33</v>
      </c>
      <c r="G106" s="12">
        <v>6.66</v>
      </c>
    </row>
    <row r="107" spans="1:7" ht="15" customHeight="1">
      <c r="A107" s="9" t="s">
        <v>237</v>
      </c>
      <c r="B107" s="10" t="s">
        <v>238</v>
      </c>
      <c r="C107" s="9" t="s">
        <v>94</v>
      </c>
      <c r="D107" s="9" t="s">
        <v>121</v>
      </c>
      <c r="E107" s="11">
        <v>2</v>
      </c>
      <c r="F107" s="12">
        <v>0.65</v>
      </c>
      <c r="G107" s="12">
        <v>1.3</v>
      </c>
    </row>
    <row r="108" spans="1:7" ht="15" customHeight="1">
      <c r="A108" s="9" t="s">
        <v>239</v>
      </c>
      <c r="B108" s="10" t="s">
        <v>240</v>
      </c>
      <c r="C108" s="9" t="s">
        <v>94</v>
      </c>
      <c r="D108" s="9" t="s">
        <v>121</v>
      </c>
      <c r="E108" s="11">
        <v>2</v>
      </c>
      <c r="F108" s="12">
        <v>0.48</v>
      </c>
      <c r="G108" s="12">
        <v>0.96</v>
      </c>
    </row>
    <row r="109" spans="1:7" ht="15" customHeight="1">
      <c r="A109" s="7"/>
      <c r="B109" s="7"/>
      <c r="C109" s="7"/>
      <c r="D109" s="7"/>
      <c r="E109" s="90" t="s">
        <v>104</v>
      </c>
      <c r="F109" s="91"/>
      <c r="G109" s="13">
        <v>1099.96</v>
      </c>
    </row>
    <row r="110" spans="1:7" ht="15" customHeight="1">
      <c r="A110" s="88" t="s">
        <v>105</v>
      </c>
      <c r="B110" s="89"/>
      <c r="C110" s="8" t="s">
        <v>87</v>
      </c>
      <c r="D110" s="8" t="s">
        <v>88</v>
      </c>
      <c r="E110" s="8" t="s">
        <v>89</v>
      </c>
      <c r="F110" s="8" t="s">
        <v>90</v>
      </c>
      <c r="G110" s="8" t="s">
        <v>91</v>
      </c>
    </row>
    <row r="111" spans="1:7" ht="15" customHeight="1">
      <c r="A111" s="9" t="s">
        <v>241</v>
      </c>
      <c r="B111" s="10" t="s">
        <v>242</v>
      </c>
      <c r="C111" s="9" t="s">
        <v>94</v>
      </c>
      <c r="D111" s="9" t="s">
        <v>108</v>
      </c>
      <c r="E111" s="11">
        <v>8</v>
      </c>
      <c r="F111" s="12">
        <v>12.48</v>
      </c>
      <c r="G111" s="12">
        <v>99.84</v>
      </c>
    </row>
    <row r="112" spans="1:7" ht="15" customHeight="1">
      <c r="A112" s="9" t="s">
        <v>109</v>
      </c>
      <c r="B112" s="10" t="s">
        <v>110</v>
      </c>
      <c r="C112" s="9" t="s">
        <v>94</v>
      </c>
      <c r="D112" s="9" t="s">
        <v>108</v>
      </c>
      <c r="E112" s="11">
        <v>8</v>
      </c>
      <c r="F112" s="12">
        <v>10.33</v>
      </c>
      <c r="G112" s="12">
        <v>82.64</v>
      </c>
    </row>
    <row r="113" spans="1:7" ht="15" customHeight="1">
      <c r="A113" s="7"/>
      <c r="B113" s="7"/>
      <c r="C113" s="7"/>
      <c r="D113" s="7"/>
      <c r="E113" s="90" t="s">
        <v>114</v>
      </c>
      <c r="F113" s="91"/>
      <c r="G113" s="13">
        <v>182.48</v>
      </c>
    </row>
    <row r="114" spans="1:7" ht="15" customHeight="1">
      <c r="A114" s="7"/>
      <c r="B114" s="7"/>
      <c r="C114" s="7"/>
      <c r="D114" s="7"/>
      <c r="E114" s="92" t="s">
        <v>115</v>
      </c>
      <c r="F114" s="93"/>
      <c r="G114" s="3">
        <v>1282.44</v>
      </c>
    </row>
    <row r="115" spans="1:7" ht="15" customHeight="1">
      <c r="A115" s="7"/>
      <c r="B115" s="7"/>
      <c r="C115" s="7"/>
      <c r="D115" s="7"/>
      <c r="E115" s="92" t="s">
        <v>116</v>
      </c>
      <c r="F115" s="93"/>
      <c r="G115" s="3">
        <v>85.42</v>
      </c>
    </row>
    <row r="116" spans="1:7" ht="15" customHeight="1">
      <c r="A116" s="7"/>
      <c r="B116" s="7"/>
      <c r="C116" s="7"/>
      <c r="D116" s="7"/>
      <c r="E116" s="92" t="s">
        <v>117</v>
      </c>
      <c r="F116" s="93"/>
      <c r="G116" s="3">
        <v>1367.86</v>
      </c>
    </row>
    <row r="117" spans="1:7" ht="15" customHeight="1">
      <c r="A117" s="7"/>
      <c r="B117" s="7"/>
      <c r="C117" s="7"/>
      <c r="D117" s="7"/>
      <c r="E117" s="92" t="s">
        <v>118</v>
      </c>
      <c r="F117" s="93"/>
      <c r="G117" s="3">
        <v>340.18680000000001</v>
      </c>
    </row>
    <row r="118" spans="1:7" ht="15" customHeight="1">
      <c r="A118" s="7"/>
      <c r="B118" s="7"/>
      <c r="C118" s="7"/>
      <c r="D118" s="7"/>
      <c r="E118" s="92" t="s">
        <v>119</v>
      </c>
      <c r="F118" s="93"/>
      <c r="G118" s="3">
        <v>1708.05</v>
      </c>
    </row>
    <row r="119" spans="1:7" ht="9.9499999999999993" customHeight="1">
      <c r="A119" s="7"/>
      <c r="B119" s="7"/>
      <c r="C119" s="84" t="s">
        <v>84</v>
      </c>
      <c r="D119" s="85"/>
      <c r="E119" s="7"/>
      <c r="F119" s="7"/>
      <c r="G119" s="7"/>
    </row>
    <row r="120" spans="1:7" ht="20.100000000000001" customHeight="1">
      <c r="A120" s="94" t="s">
        <v>572</v>
      </c>
      <c r="B120" s="87"/>
      <c r="C120" s="87"/>
      <c r="D120" s="87"/>
      <c r="E120" s="87"/>
      <c r="F120" s="87"/>
      <c r="G120" s="87"/>
    </row>
    <row r="121" spans="1:7" ht="15" customHeight="1">
      <c r="A121" s="88" t="s">
        <v>86</v>
      </c>
      <c r="B121" s="89"/>
      <c r="C121" s="8" t="s">
        <v>87</v>
      </c>
      <c r="D121" s="8" t="s">
        <v>88</v>
      </c>
      <c r="E121" s="8" t="s">
        <v>89</v>
      </c>
      <c r="F121" s="8" t="s">
        <v>90</v>
      </c>
      <c r="G121" s="8" t="s">
        <v>91</v>
      </c>
    </row>
    <row r="122" spans="1:7" ht="20.100000000000001" customHeight="1">
      <c r="A122" s="9" t="s">
        <v>92</v>
      </c>
      <c r="B122" s="10" t="s">
        <v>93</v>
      </c>
      <c r="C122" s="9" t="s">
        <v>94</v>
      </c>
      <c r="D122" s="9" t="s">
        <v>95</v>
      </c>
      <c r="E122" s="11">
        <v>0.74450000000000005</v>
      </c>
      <c r="F122" s="12">
        <v>2.73</v>
      </c>
      <c r="G122" s="12">
        <v>2.0299999999999998</v>
      </c>
    </row>
    <row r="123" spans="1:7" ht="20.100000000000001" customHeight="1">
      <c r="A123" s="9" t="s">
        <v>243</v>
      </c>
      <c r="B123" s="10" t="s">
        <v>244</v>
      </c>
      <c r="C123" s="9" t="s">
        <v>94</v>
      </c>
      <c r="D123" s="9" t="s">
        <v>95</v>
      </c>
      <c r="E123" s="11">
        <v>0.41249999999999998</v>
      </c>
      <c r="F123" s="12">
        <v>6.28</v>
      </c>
      <c r="G123" s="12">
        <v>2.59</v>
      </c>
    </row>
    <row r="124" spans="1:7" ht="15" customHeight="1">
      <c r="A124" s="9" t="s">
        <v>245</v>
      </c>
      <c r="B124" s="10" t="s">
        <v>246</v>
      </c>
      <c r="C124" s="9" t="s">
        <v>94</v>
      </c>
      <c r="D124" s="9" t="s">
        <v>103</v>
      </c>
      <c r="E124" s="11">
        <v>0.111</v>
      </c>
      <c r="F124" s="12">
        <v>11.19</v>
      </c>
      <c r="G124" s="12">
        <v>1.24</v>
      </c>
    </row>
    <row r="125" spans="1:7" ht="15" customHeight="1">
      <c r="A125" s="9" t="s">
        <v>247</v>
      </c>
      <c r="B125" s="10" t="s">
        <v>248</v>
      </c>
      <c r="C125" s="9" t="s">
        <v>94</v>
      </c>
      <c r="D125" s="9" t="s">
        <v>124</v>
      </c>
      <c r="E125" s="11">
        <v>2.5600000000000001E-2</v>
      </c>
      <c r="F125" s="12">
        <v>18.64</v>
      </c>
      <c r="G125" s="12">
        <v>0.48</v>
      </c>
    </row>
    <row r="126" spans="1:7" ht="20.100000000000001" customHeight="1">
      <c r="A126" s="9" t="s">
        <v>249</v>
      </c>
      <c r="B126" s="10" t="s">
        <v>250</v>
      </c>
      <c r="C126" s="9" t="s">
        <v>94</v>
      </c>
      <c r="D126" s="9" t="s">
        <v>95</v>
      </c>
      <c r="E126" s="11">
        <v>0.55000000000000004</v>
      </c>
      <c r="F126" s="12">
        <v>6.26</v>
      </c>
      <c r="G126" s="12">
        <v>3.44</v>
      </c>
    </row>
    <row r="127" spans="1:7" ht="15" customHeight="1">
      <c r="A127" s="7"/>
      <c r="B127" s="7"/>
      <c r="C127" s="7"/>
      <c r="D127" s="7"/>
      <c r="E127" s="90" t="s">
        <v>104</v>
      </c>
      <c r="F127" s="91"/>
      <c r="G127" s="13">
        <v>9.7799999999999994</v>
      </c>
    </row>
    <row r="128" spans="1:7" ht="15" customHeight="1">
      <c r="A128" s="88" t="s">
        <v>105</v>
      </c>
      <c r="B128" s="89"/>
      <c r="C128" s="8" t="s">
        <v>87</v>
      </c>
      <c r="D128" s="8" t="s">
        <v>88</v>
      </c>
      <c r="E128" s="8" t="s">
        <v>89</v>
      </c>
      <c r="F128" s="8" t="s">
        <v>90</v>
      </c>
      <c r="G128" s="8" t="s">
        <v>91</v>
      </c>
    </row>
    <row r="129" spans="1:7" ht="15" customHeight="1">
      <c r="A129" s="9" t="s">
        <v>251</v>
      </c>
      <c r="B129" s="10" t="s">
        <v>252</v>
      </c>
      <c r="C129" s="9" t="s">
        <v>94</v>
      </c>
      <c r="D129" s="9" t="s">
        <v>108</v>
      </c>
      <c r="E129" s="11">
        <v>0.35630000000000001</v>
      </c>
      <c r="F129" s="12">
        <v>10.61</v>
      </c>
      <c r="G129" s="12">
        <v>3.78</v>
      </c>
    </row>
    <row r="130" spans="1:7" ht="15" customHeight="1">
      <c r="A130" s="9" t="s">
        <v>106</v>
      </c>
      <c r="B130" s="10" t="s">
        <v>107</v>
      </c>
      <c r="C130" s="9" t="s">
        <v>94</v>
      </c>
      <c r="D130" s="9" t="s">
        <v>108</v>
      </c>
      <c r="E130" s="11">
        <v>0.71250000000000002</v>
      </c>
      <c r="F130" s="12">
        <v>12.08</v>
      </c>
      <c r="G130" s="12">
        <v>8.61</v>
      </c>
    </row>
    <row r="131" spans="1:7" ht="27.95" customHeight="1">
      <c r="A131" s="9" t="s">
        <v>253</v>
      </c>
      <c r="B131" s="10" t="s">
        <v>254</v>
      </c>
      <c r="C131" s="9" t="s">
        <v>94</v>
      </c>
      <c r="D131" s="9" t="s">
        <v>255</v>
      </c>
      <c r="E131" s="11">
        <v>3.8999999999999998E-3</v>
      </c>
      <c r="F131" s="12">
        <v>11.76</v>
      </c>
      <c r="G131" s="12">
        <v>0.05</v>
      </c>
    </row>
    <row r="132" spans="1:7" ht="27.95" customHeight="1">
      <c r="A132" s="9" t="s">
        <v>256</v>
      </c>
      <c r="B132" s="10" t="s">
        <v>257</v>
      </c>
      <c r="C132" s="9" t="s">
        <v>94</v>
      </c>
      <c r="D132" s="9" t="s">
        <v>258</v>
      </c>
      <c r="E132" s="11">
        <v>1.6799999999999999E-2</v>
      </c>
      <c r="F132" s="12">
        <v>9.82</v>
      </c>
      <c r="G132" s="12">
        <v>0.16</v>
      </c>
    </row>
    <row r="133" spans="1:7" ht="20.100000000000001" customHeight="1">
      <c r="A133" s="9" t="s">
        <v>259</v>
      </c>
      <c r="B133" s="10" t="s">
        <v>260</v>
      </c>
      <c r="C133" s="9" t="s">
        <v>94</v>
      </c>
      <c r="D133" s="9" t="s">
        <v>113</v>
      </c>
      <c r="E133" s="11">
        <v>4.5999999999999999E-3</v>
      </c>
      <c r="F133" s="12">
        <v>306.87</v>
      </c>
      <c r="G133" s="12">
        <v>1.41</v>
      </c>
    </row>
    <row r="134" spans="1:7" ht="20.100000000000001" customHeight="1">
      <c r="A134" s="9" t="s">
        <v>261</v>
      </c>
      <c r="B134" s="10" t="s">
        <v>262</v>
      </c>
      <c r="C134" s="9" t="s">
        <v>94</v>
      </c>
      <c r="D134" s="9" t="s">
        <v>121</v>
      </c>
      <c r="E134" s="11">
        <v>1.5</v>
      </c>
      <c r="F134" s="12">
        <v>1.1599999999999999</v>
      </c>
      <c r="G134" s="12">
        <v>1.74</v>
      </c>
    </row>
    <row r="135" spans="1:7" ht="15" customHeight="1">
      <c r="A135" s="7"/>
      <c r="B135" s="7"/>
      <c r="C135" s="7"/>
      <c r="D135" s="7"/>
      <c r="E135" s="90" t="s">
        <v>114</v>
      </c>
      <c r="F135" s="91"/>
      <c r="G135" s="13">
        <v>15.75</v>
      </c>
    </row>
    <row r="136" spans="1:7" ht="15" customHeight="1">
      <c r="A136" s="7"/>
      <c r="B136" s="7"/>
      <c r="C136" s="7"/>
      <c r="D136" s="7"/>
      <c r="E136" s="92" t="s">
        <v>115</v>
      </c>
      <c r="F136" s="93"/>
      <c r="G136" s="3">
        <v>25.53</v>
      </c>
    </row>
    <row r="137" spans="1:7" ht="15" customHeight="1">
      <c r="A137" s="7"/>
      <c r="B137" s="7"/>
      <c r="C137" s="7"/>
      <c r="D137" s="7"/>
      <c r="E137" s="92" t="s">
        <v>116</v>
      </c>
      <c r="F137" s="93"/>
      <c r="G137" s="3">
        <v>6.92</v>
      </c>
    </row>
    <row r="138" spans="1:7" ht="15" customHeight="1">
      <c r="A138" s="7"/>
      <c r="B138" s="7"/>
      <c r="C138" s="7"/>
      <c r="D138" s="7"/>
      <c r="E138" s="92" t="s">
        <v>117</v>
      </c>
      <c r="F138" s="93"/>
      <c r="G138" s="3">
        <v>32.450000000000003</v>
      </c>
    </row>
    <row r="139" spans="1:7" ht="15" customHeight="1">
      <c r="A139" s="7"/>
      <c r="B139" s="7"/>
      <c r="C139" s="7"/>
      <c r="D139" s="7"/>
      <c r="E139" s="92" t="s">
        <v>118</v>
      </c>
      <c r="F139" s="93"/>
      <c r="G139" s="3">
        <v>8.0702999999999996</v>
      </c>
    </row>
    <row r="140" spans="1:7" ht="15" customHeight="1">
      <c r="A140" s="7"/>
      <c r="B140" s="7"/>
      <c r="C140" s="7"/>
      <c r="D140" s="7"/>
      <c r="E140" s="92" t="s">
        <v>119</v>
      </c>
      <c r="F140" s="93"/>
      <c r="G140" s="3">
        <v>40.520000000000003</v>
      </c>
    </row>
    <row r="141" spans="1:7" ht="9.9499999999999993" customHeight="1">
      <c r="A141" s="7"/>
      <c r="B141" s="7"/>
      <c r="C141" s="84" t="s">
        <v>84</v>
      </c>
      <c r="D141" s="85"/>
      <c r="E141" s="7"/>
      <c r="F141" s="7"/>
      <c r="G141" s="7"/>
    </row>
    <row r="142" spans="1:7" ht="20.100000000000001" customHeight="1">
      <c r="A142" s="86" t="s">
        <v>263</v>
      </c>
      <c r="B142" s="87"/>
      <c r="C142" s="87"/>
      <c r="D142" s="87"/>
      <c r="E142" s="87"/>
      <c r="F142" s="87"/>
      <c r="G142" s="87"/>
    </row>
    <row r="143" spans="1:7" ht="15" customHeight="1">
      <c r="A143" s="88" t="s">
        <v>105</v>
      </c>
      <c r="B143" s="89"/>
      <c r="C143" s="8" t="s">
        <v>87</v>
      </c>
      <c r="D143" s="8" t="s">
        <v>88</v>
      </c>
      <c r="E143" s="8" t="s">
        <v>89</v>
      </c>
      <c r="F143" s="8" t="s">
        <v>90</v>
      </c>
      <c r="G143" s="8" t="s">
        <v>91</v>
      </c>
    </row>
    <row r="144" spans="1:7" ht="36" customHeight="1">
      <c r="A144" s="9" t="s">
        <v>264</v>
      </c>
      <c r="B144" s="10" t="s">
        <v>265</v>
      </c>
      <c r="C144" s="9" t="s">
        <v>94</v>
      </c>
      <c r="D144" s="9" t="s">
        <v>255</v>
      </c>
      <c r="E144" s="11">
        <v>3.27E-2</v>
      </c>
      <c r="F144" s="12">
        <v>169.73</v>
      </c>
      <c r="G144" s="12">
        <v>5.55</v>
      </c>
    </row>
    <row r="145" spans="1:7" ht="15" customHeight="1">
      <c r="A145" s="7"/>
      <c r="B145" s="7"/>
      <c r="C145" s="7"/>
      <c r="D145" s="7"/>
      <c r="E145" s="90" t="s">
        <v>114</v>
      </c>
      <c r="F145" s="91"/>
      <c r="G145" s="13">
        <v>5.55</v>
      </c>
    </row>
    <row r="146" spans="1:7" ht="15" customHeight="1">
      <c r="A146" s="7"/>
      <c r="B146" s="7"/>
      <c r="C146" s="7"/>
      <c r="D146" s="7"/>
      <c r="E146" s="92" t="s">
        <v>115</v>
      </c>
      <c r="F146" s="93"/>
      <c r="G146" s="3">
        <v>5.55</v>
      </c>
    </row>
    <row r="147" spans="1:7" ht="15" customHeight="1">
      <c r="A147" s="7"/>
      <c r="B147" s="7"/>
      <c r="C147" s="7"/>
      <c r="D147" s="7"/>
      <c r="E147" s="92" t="s">
        <v>116</v>
      </c>
      <c r="F147" s="93"/>
      <c r="G147" s="3">
        <v>0.14000000000000001</v>
      </c>
    </row>
    <row r="148" spans="1:7" ht="15" customHeight="1">
      <c r="A148" s="7"/>
      <c r="B148" s="7"/>
      <c r="C148" s="7"/>
      <c r="D148" s="7"/>
      <c r="E148" s="92" t="s">
        <v>117</v>
      </c>
      <c r="F148" s="93"/>
      <c r="G148" s="3">
        <v>5.69</v>
      </c>
    </row>
    <row r="149" spans="1:7" ht="15" customHeight="1">
      <c r="A149" s="7"/>
      <c r="B149" s="7"/>
      <c r="C149" s="7"/>
      <c r="D149" s="7"/>
      <c r="E149" s="92" t="s">
        <v>118</v>
      </c>
      <c r="F149" s="93"/>
      <c r="G149" s="3">
        <v>1.4151</v>
      </c>
    </row>
    <row r="150" spans="1:7" ht="15" customHeight="1">
      <c r="A150" s="7"/>
      <c r="B150" s="7"/>
      <c r="C150" s="7"/>
      <c r="D150" s="7"/>
      <c r="E150" s="92" t="s">
        <v>119</v>
      </c>
      <c r="F150" s="93"/>
      <c r="G150" s="3">
        <v>7.11</v>
      </c>
    </row>
    <row r="151" spans="1:7" ht="9.9499999999999993" customHeight="1">
      <c r="A151" s="7"/>
      <c r="B151" s="7"/>
      <c r="C151" s="84" t="s">
        <v>84</v>
      </c>
      <c r="D151" s="85"/>
      <c r="E151" s="7"/>
      <c r="F151" s="7"/>
      <c r="G151" s="7"/>
    </row>
    <row r="152" spans="1:7" ht="20.100000000000001" customHeight="1">
      <c r="A152" s="86" t="s">
        <v>266</v>
      </c>
      <c r="B152" s="87"/>
      <c r="C152" s="87"/>
      <c r="D152" s="87"/>
      <c r="E152" s="87"/>
      <c r="F152" s="87"/>
      <c r="G152" s="87"/>
    </row>
    <row r="153" spans="1:7" ht="15" customHeight="1">
      <c r="A153" s="88" t="s">
        <v>105</v>
      </c>
      <c r="B153" s="89"/>
      <c r="C153" s="8" t="s">
        <v>87</v>
      </c>
      <c r="D153" s="8" t="s">
        <v>88</v>
      </c>
      <c r="E153" s="8" t="s">
        <v>89</v>
      </c>
      <c r="F153" s="8" t="s">
        <v>90</v>
      </c>
      <c r="G153" s="8" t="s">
        <v>91</v>
      </c>
    </row>
    <row r="154" spans="1:7" ht="20.100000000000001" customHeight="1">
      <c r="A154" s="9" t="s">
        <v>267</v>
      </c>
      <c r="B154" s="10" t="s">
        <v>268</v>
      </c>
      <c r="C154" s="9" t="s">
        <v>94</v>
      </c>
      <c r="D154" s="9" t="s">
        <v>255</v>
      </c>
      <c r="E154" s="11">
        <v>7.9399999999999991E-3</v>
      </c>
      <c r="F154" s="12">
        <v>171.44</v>
      </c>
      <c r="G154" s="12">
        <v>1.36</v>
      </c>
    </row>
    <row r="155" spans="1:7" ht="15" customHeight="1">
      <c r="A155" s="9" t="s">
        <v>109</v>
      </c>
      <c r="B155" s="10" t="s">
        <v>110</v>
      </c>
      <c r="C155" s="9" t="s">
        <v>94</v>
      </c>
      <c r="D155" s="9" t="s">
        <v>108</v>
      </c>
      <c r="E155" s="11">
        <v>6.8999999999999999E-3</v>
      </c>
      <c r="F155" s="12">
        <v>10.33</v>
      </c>
      <c r="G155" s="12">
        <v>7.0000000000000007E-2</v>
      </c>
    </row>
    <row r="156" spans="1:7" ht="15" customHeight="1">
      <c r="A156" s="7"/>
      <c r="B156" s="7"/>
      <c r="C156" s="7"/>
      <c r="D156" s="7"/>
      <c r="E156" s="90" t="s">
        <v>114</v>
      </c>
      <c r="F156" s="91"/>
      <c r="G156" s="13">
        <v>1.43</v>
      </c>
    </row>
    <row r="157" spans="1:7" ht="15" customHeight="1">
      <c r="A157" s="7"/>
      <c r="B157" s="7"/>
      <c r="C157" s="7"/>
      <c r="D157" s="7"/>
      <c r="E157" s="92" t="s">
        <v>115</v>
      </c>
      <c r="F157" s="93"/>
      <c r="G157" s="3">
        <v>1.43</v>
      </c>
    </row>
    <row r="158" spans="1:7" ht="15" customHeight="1">
      <c r="A158" s="7"/>
      <c r="B158" s="7"/>
      <c r="C158" s="7"/>
      <c r="D158" s="7"/>
      <c r="E158" s="92" t="s">
        <v>116</v>
      </c>
      <c r="F158" s="93"/>
      <c r="G158" s="3">
        <v>0.06</v>
      </c>
    </row>
    <row r="159" spans="1:7" ht="15" customHeight="1">
      <c r="A159" s="7"/>
      <c r="B159" s="7"/>
      <c r="C159" s="7"/>
      <c r="D159" s="7"/>
      <c r="E159" s="92" t="s">
        <v>117</v>
      </c>
      <c r="F159" s="93"/>
      <c r="G159" s="3">
        <v>1.49</v>
      </c>
    </row>
    <row r="160" spans="1:7" ht="15" customHeight="1">
      <c r="A160" s="7"/>
      <c r="B160" s="7"/>
      <c r="C160" s="7"/>
      <c r="D160" s="7"/>
      <c r="E160" s="92" t="s">
        <v>118</v>
      </c>
      <c r="F160" s="93"/>
      <c r="G160" s="3">
        <v>0.37059999999999998</v>
      </c>
    </row>
    <row r="161" spans="1:7" ht="15" customHeight="1">
      <c r="A161" s="7"/>
      <c r="B161" s="7"/>
      <c r="C161" s="7"/>
      <c r="D161" s="7"/>
      <c r="E161" s="92" t="s">
        <v>119</v>
      </c>
      <c r="F161" s="93"/>
      <c r="G161" s="3">
        <v>1.86</v>
      </c>
    </row>
    <row r="162" spans="1:7" ht="9.9499999999999993" customHeight="1">
      <c r="A162" s="7"/>
      <c r="B162" s="7"/>
      <c r="C162" s="84" t="s">
        <v>84</v>
      </c>
      <c r="D162" s="85"/>
      <c r="E162" s="7"/>
      <c r="F162" s="7"/>
      <c r="G162" s="7"/>
    </row>
    <row r="163" spans="1:7" ht="20.100000000000001" customHeight="1">
      <c r="A163" s="86" t="s">
        <v>269</v>
      </c>
      <c r="B163" s="87"/>
      <c r="C163" s="87"/>
      <c r="D163" s="87"/>
      <c r="E163" s="87"/>
      <c r="F163" s="87"/>
      <c r="G163" s="87"/>
    </row>
    <row r="164" spans="1:7" ht="15" customHeight="1">
      <c r="A164" s="88" t="s">
        <v>105</v>
      </c>
      <c r="B164" s="89"/>
      <c r="C164" s="8" t="s">
        <v>87</v>
      </c>
      <c r="D164" s="8" t="s">
        <v>88</v>
      </c>
      <c r="E164" s="8" t="s">
        <v>89</v>
      </c>
      <c r="F164" s="8" t="s">
        <v>90</v>
      </c>
      <c r="G164" s="8" t="s">
        <v>91</v>
      </c>
    </row>
    <row r="165" spans="1:7" ht="36" customHeight="1">
      <c r="A165" s="9" t="s">
        <v>270</v>
      </c>
      <c r="B165" s="10" t="s">
        <v>271</v>
      </c>
      <c r="C165" s="9" t="s">
        <v>94</v>
      </c>
      <c r="D165" s="9" t="s">
        <v>255</v>
      </c>
      <c r="E165" s="11">
        <v>5.8999999999999999E-3</v>
      </c>
      <c r="F165" s="12">
        <v>170.3</v>
      </c>
      <c r="G165" s="12">
        <v>1</v>
      </c>
    </row>
    <row r="166" spans="1:7" ht="36" customHeight="1">
      <c r="A166" s="9" t="s">
        <v>272</v>
      </c>
      <c r="B166" s="10" t="s">
        <v>273</v>
      </c>
      <c r="C166" s="9" t="s">
        <v>94</v>
      </c>
      <c r="D166" s="9" t="s">
        <v>258</v>
      </c>
      <c r="E166" s="11">
        <v>6.4999999999999997E-3</v>
      </c>
      <c r="F166" s="12">
        <v>26.59</v>
      </c>
      <c r="G166" s="12">
        <v>0.17</v>
      </c>
    </row>
    <row r="167" spans="1:7" ht="20.100000000000001" customHeight="1">
      <c r="A167" s="9" t="s">
        <v>274</v>
      </c>
      <c r="B167" s="10" t="s">
        <v>275</v>
      </c>
      <c r="C167" s="9" t="s">
        <v>94</v>
      </c>
      <c r="D167" s="9" t="s">
        <v>255</v>
      </c>
      <c r="E167" s="11">
        <v>2.7000000000000001E-3</v>
      </c>
      <c r="F167" s="12">
        <v>2.6</v>
      </c>
      <c r="G167" s="12">
        <v>0.01</v>
      </c>
    </row>
    <row r="168" spans="1:7" ht="20.100000000000001" customHeight="1">
      <c r="A168" s="9" t="s">
        <v>276</v>
      </c>
      <c r="B168" s="10" t="s">
        <v>277</v>
      </c>
      <c r="C168" s="9" t="s">
        <v>94</v>
      </c>
      <c r="D168" s="9" t="s">
        <v>258</v>
      </c>
      <c r="E168" s="11">
        <v>9.7999999999999997E-3</v>
      </c>
      <c r="F168" s="12">
        <v>1.68</v>
      </c>
      <c r="G168" s="12">
        <v>0.02</v>
      </c>
    </row>
    <row r="169" spans="1:7" ht="27.95" customHeight="1">
      <c r="A169" s="9" t="s">
        <v>278</v>
      </c>
      <c r="B169" s="10" t="s">
        <v>279</v>
      </c>
      <c r="C169" s="9" t="s">
        <v>94</v>
      </c>
      <c r="D169" s="9" t="s">
        <v>255</v>
      </c>
      <c r="E169" s="11">
        <v>6.0000000000000001E-3</v>
      </c>
      <c r="F169" s="12">
        <v>144.71</v>
      </c>
      <c r="G169" s="12">
        <v>0.87</v>
      </c>
    </row>
    <row r="170" spans="1:7" ht="27.95" customHeight="1">
      <c r="A170" s="9" t="s">
        <v>280</v>
      </c>
      <c r="B170" s="10" t="s">
        <v>281</v>
      </c>
      <c r="C170" s="9" t="s">
        <v>94</v>
      </c>
      <c r="D170" s="9" t="s">
        <v>258</v>
      </c>
      <c r="E170" s="11">
        <v>6.4999999999999997E-3</v>
      </c>
      <c r="F170" s="12">
        <v>42.03</v>
      </c>
      <c r="G170" s="12">
        <v>0.27</v>
      </c>
    </row>
    <row r="171" spans="1:7" ht="36" customHeight="1">
      <c r="A171" s="9" t="s">
        <v>282</v>
      </c>
      <c r="B171" s="10" t="s">
        <v>283</v>
      </c>
      <c r="C171" s="9" t="s">
        <v>94</v>
      </c>
      <c r="D171" s="9" t="s">
        <v>255</v>
      </c>
      <c r="E171" s="11">
        <v>5.4999999999999997E-3</v>
      </c>
      <c r="F171" s="12">
        <v>110.55</v>
      </c>
      <c r="G171" s="12">
        <v>0.61</v>
      </c>
    </row>
    <row r="172" spans="1:7" ht="15" customHeight="1">
      <c r="A172" s="9" t="s">
        <v>109</v>
      </c>
      <c r="B172" s="10" t="s">
        <v>110</v>
      </c>
      <c r="C172" s="9" t="s">
        <v>94</v>
      </c>
      <c r="D172" s="9" t="s">
        <v>108</v>
      </c>
      <c r="E172" s="11">
        <v>4.36E-2</v>
      </c>
      <c r="F172" s="12">
        <v>10.33</v>
      </c>
      <c r="G172" s="12">
        <v>0.45</v>
      </c>
    </row>
    <row r="173" spans="1:7" ht="20.100000000000001" customHeight="1">
      <c r="A173" s="9" t="s">
        <v>284</v>
      </c>
      <c r="B173" s="10" t="s">
        <v>285</v>
      </c>
      <c r="C173" s="9" t="s">
        <v>94</v>
      </c>
      <c r="D173" s="9" t="s">
        <v>255</v>
      </c>
      <c r="E173" s="11">
        <v>2.7000000000000001E-3</v>
      </c>
      <c r="F173" s="12">
        <v>72.17</v>
      </c>
      <c r="G173" s="12">
        <v>0.19</v>
      </c>
    </row>
    <row r="174" spans="1:7" ht="20.100000000000001" customHeight="1">
      <c r="A174" s="9" t="s">
        <v>286</v>
      </c>
      <c r="B174" s="10" t="s">
        <v>287</v>
      </c>
      <c r="C174" s="9" t="s">
        <v>94</v>
      </c>
      <c r="D174" s="9" t="s">
        <v>258</v>
      </c>
      <c r="E174" s="11">
        <v>9.7999999999999997E-3</v>
      </c>
      <c r="F174" s="12">
        <v>19.37</v>
      </c>
      <c r="G174" s="12">
        <v>0.19</v>
      </c>
    </row>
    <row r="175" spans="1:7" ht="36" customHeight="1">
      <c r="A175" s="9" t="s">
        <v>288</v>
      </c>
      <c r="B175" s="10" t="s">
        <v>289</v>
      </c>
      <c r="C175" s="9" t="s">
        <v>94</v>
      </c>
      <c r="D175" s="9" t="s">
        <v>258</v>
      </c>
      <c r="E175" s="11">
        <v>6.8999999999999999E-3</v>
      </c>
      <c r="F175" s="12">
        <v>29.1</v>
      </c>
      <c r="G175" s="12">
        <v>0.2</v>
      </c>
    </row>
    <row r="176" spans="1:7" ht="27.95" customHeight="1">
      <c r="A176" s="9" t="s">
        <v>290</v>
      </c>
      <c r="B176" s="10" t="s">
        <v>291</v>
      </c>
      <c r="C176" s="9" t="s">
        <v>94</v>
      </c>
      <c r="D176" s="9" t="s">
        <v>255</v>
      </c>
      <c r="E176" s="11">
        <v>8.9999999999999998E-4</v>
      </c>
      <c r="F176" s="12">
        <v>130.31</v>
      </c>
      <c r="G176" s="12">
        <v>0.12</v>
      </c>
    </row>
    <row r="177" spans="1:7" ht="27.95" customHeight="1">
      <c r="A177" s="9" t="s">
        <v>292</v>
      </c>
      <c r="B177" s="10" t="s">
        <v>293</v>
      </c>
      <c r="C177" s="9" t="s">
        <v>94</v>
      </c>
      <c r="D177" s="9" t="s">
        <v>258</v>
      </c>
      <c r="E177" s="11">
        <v>1.15E-2</v>
      </c>
      <c r="F177" s="12">
        <v>40.67</v>
      </c>
      <c r="G177" s="12">
        <v>0.47</v>
      </c>
    </row>
    <row r="178" spans="1:7" ht="15" customHeight="1">
      <c r="A178" s="7"/>
      <c r="B178" s="7"/>
      <c r="C178" s="7"/>
      <c r="D178" s="7"/>
      <c r="E178" s="90" t="s">
        <v>114</v>
      </c>
      <c r="F178" s="91"/>
      <c r="G178" s="13">
        <v>4.57</v>
      </c>
    </row>
    <row r="179" spans="1:7" ht="15" customHeight="1">
      <c r="A179" s="7"/>
      <c r="B179" s="7"/>
      <c r="C179" s="7"/>
      <c r="D179" s="7"/>
      <c r="E179" s="92" t="s">
        <v>115</v>
      </c>
      <c r="F179" s="93"/>
      <c r="G179" s="3">
        <v>4.57</v>
      </c>
    </row>
    <row r="180" spans="1:7" ht="15" customHeight="1">
      <c r="A180" s="7"/>
      <c r="B180" s="7"/>
      <c r="C180" s="7"/>
      <c r="D180" s="7"/>
      <c r="E180" s="92" t="s">
        <v>116</v>
      </c>
      <c r="F180" s="93"/>
      <c r="G180" s="3">
        <v>0.49</v>
      </c>
    </row>
    <row r="181" spans="1:7" ht="15" customHeight="1">
      <c r="A181" s="7"/>
      <c r="B181" s="7"/>
      <c r="C181" s="7"/>
      <c r="D181" s="7"/>
      <c r="E181" s="92" t="s">
        <v>117</v>
      </c>
      <c r="F181" s="93"/>
      <c r="G181" s="3">
        <v>5.0599999999999996</v>
      </c>
    </row>
    <row r="182" spans="1:7" ht="15" customHeight="1">
      <c r="A182" s="7"/>
      <c r="B182" s="7"/>
      <c r="C182" s="7"/>
      <c r="D182" s="7"/>
      <c r="E182" s="92" t="s">
        <v>118</v>
      </c>
      <c r="F182" s="93"/>
      <c r="G182" s="3">
        <v>1.2584</v>
      </c>
    </row>
    <row r="183" spans="1:7" ht="15" customHeight="1">
      <c r="A183" s="7"/>
      <c r="B183" s="7"/>
      <c r="C183" s="7"/>
      <c r="D183" s="7"/>
      <c r="E183" s="92" t="s">
        <v>119</v>
      </c>
      <c r="F183" s="93"/>
      <c r="G183" s="3">
        <v>6.32</v>
      </c>
    </row>
    <row r="184" spans="1:7" ht="9.9499999999999993" customHeight="1">
      <c r="A184" s="7"/>
      <c r="B184" s="7"/>
      <c r="C184" s="84" t="s">
        <v>84</v>
      </c>
      <c r="D184" s="85"/>
      <c r="E184" s="7"/>
      <c r="F184" s="7"/>
      <c r="G184" s="7"/>
    </row>
    <row r="185" spans="1:7" ht="20.100000000000001" customHeight="1">
      <c r="A185" s="86" t="s">
        <v>294</v>
      </c>
      <c r="B185" s="87"/>
      <c r="C185" s="87"/>
      <c r="D185" s="87"/>
      <c r="E185" s="87"/>
      <c r="F185" s="87"/>
      <c r="G185" s="87"/>
    </row>
    <row r="186" spans="1:7" ht="15" customHeight="1">
      <c r="A186" s="88" t="s">
        <v>86</v>
      </c>
      <c r="B186" s="89"/>
      <c r="C186" s="8" t="s">
        <v>87</v>
      </c>
      <c r="D186" s="8" t="s">
        <v>88</v>
      </c>
      <c r="E186" s="8" t="s">
        <v>89</v>
      </c>
      <c r="F186" s="8" t="s">
        <v>90</v>
      </c>
      <c r="G186" s="8" t="s">
        <v>91</v>
      </c>
    </row>
    <row r="187" spans="1:7" ht="20.100000000000001" customHeight="1">
      <c r="A187" s="9" t="s">
        <v>295</v>
      </c>
      <c r="B187" s="10" t="s">
        <v>296</v>
      </c>
      <c r="C187" s="9" t="s">
        <v>94</v>
      </c>
      <c r="D187" s="9" t="s">
        <v>113</v>
      </c>
      <c r="E187" s="11">
        <v>1.25</v>
      </c>
      <c r="F187" s="12">
        <v>8.52</v>
      </c>
      <c r="G187" s="12">
        <v>10.65</v>
      </c>
    </row>
    <row r="188" spans="1:7" ht="15" customHeight="1">
      <c r="A188" s="7"/>
      <c r="B188" s="7"/>
      <c r="C188" s="7"/>
      <c r="D188" s="7"/>
      <c r="E188" s="90" t="s">
        <v>104</v>
      </c>
      <c r="F188" s="91"/>
      <c r="G188" s="13">
        <v>10.65</v>
      </c>
    </row>
    <row r="189" spans="1:7" ht="15" customHeight="1">
      <c r="A189" s="88" t="s">
        <v>105</v>
      </c>
      <c r="B189" s="89"/>
      <c r="C189" s="8" t="s">
        <v>87</v>
      </c>
      <c r="D189" s="8" t="s">
        <v>88</v>
      </c>
      <c r="E189" s="8" t="s">
        <v>89</v>
      </c>
      <c r="F189" s="8" t="s">
        <v>90</v>
      </c>
      <c r="G189" s="8" t="s">
        <v>91</v>
      </c>
    </row>
    <row r="190" spans="1:7" ht="36" customHeight="1">
      <c r="A190" s="9" t="s">
        <v>270</v>
      </c>
      <c r="B190" s="10" t="s">
        <v>271</v>
      </c>
      <c r="C190" s="9" t="s">
        <v>94</v>
      </c>
      <c r="D190" s="9" t="s">
        <v>255</v>
      </c>
      <c r="E190" s="11">
        <v>6.0000000000000001E-3</v>
      </c>
      <c r="F190" s="12">
        <v>170.3</v>
      </c>
      <c r="G190" s="12">
        <v>1.02</v>
      </c>
    </row>
    <row r="191" spans="1:7" ht="36" customHeight="1">
      <c r="A191" s="9" t="s">
        <v>272</v>
      </c>
      <c r="B191" s="10" t="s">
        <v>273</v>
      </c>
      <c r="C191" s="9" t="s">
        <v>94</v>
      </c>
      <c r="D191" s="9" t="s">
        <v>258</v>
      </c>
      <c r="E191" s="11">
        <v>3.0000000000000001E-3</v>
      </c>
      <c r="F191" s="12">
        <v>26.59</v>
      </c>
      <c r="G191" s="12">
        <v>0.08</v>
      </c>
    </row>
    <row r="192" spans="1:7" ht="15" customHeight="1">
      <c r="A192" s="9" t="s">
        <v>109</v>
      </c>
      <c r="B192" s="10" t="s">
        <v>110</v>
      </c>
      <c r="C192" s="9" t="s">
        <v>94</v>
      </c>
      <c r="D192" s="9" t="s">
        <v>108</v>
      </c>
      <c r="E192" s="11">
        <v>0.65900000000000003</v>
      </c>
      <c r="F192" s="12">
        <v>10.33</v>
      </c>
      <c r="G192" s="12">
        <v>6.81</v>
      </c>
    </row>
    <row r="193" spans="1:7" ht="27.95" customHeight="1">
      <c r="A193" s="9" t="s">
        <v>297</v>
      </c>
      <c r="B193" s="10" t="s">
        <v>298</v>
      </c>
      <c r="C193" s="9" t="s">
        <v>94</v>
      </c>
      <c r="D193" s="9" t="s">
        <v>255</v>
      </c>
      <c r="E193" s="11">
        <v>0.27400000000000002</v>
      </c>
      <c r="F193" s="12">
        <v>14.08</v>
      </c>
      <c r="G193" s="12">
        <v>3.86</v>
      </c>
    </row>
    <row r="194" spans="1:7" ht="27.95" customHeight="1">
      <c r="A194" s="9" t="s">
        <v>299</v>
      </c>
      <c r="B194" s="10" t="s">
        <v>300</v>
      </c>
      <c r="C194" s="9" t="s">
        <v>94</v>
      </c>
      <c r="D194" s="9" t="s">
        <v>258</v>
      </c>
      <c r="E194" s="11">
        <v>0.254</v>
      </c>
      <c r="F194" s="12">
        <v>10.55</v>
      </c>
      <c r="G194" s="12">
        <v>2.68</v>
      </c>
    </row>
    <row r="195" spans="1:7" ht="15" customHeight="1">
      <c r="A195" s="7"/>
      <c r="B195" s="7"/>
      <c r="C195" s="7"/>
      <c r="D195" s="7"/>
      <c r="E195" s="90" t="s">
        <v>114</v>
      </c>
      <c r="F195" s="91"/>
      <c r="G195" s="13">
        <v>14.45</v>
      </c>
    </row>
    <row r="196" spans="1:7" ht="15" customHeight="1">
      <c r="A196" s="7"/>
      <c r="B196" s="7"/>
      <c r="C196" s="7"/>
      <c r="D196" s="7"/>
      <c r="E196" s="92" t="s">
        <v>115</v>
      </c>
      <c r="F196" s="93"/>
      <c r="G196" s="3">
        <v>25.1</v>
      </c>
    </row>
    <row r="197" spans="1:7" ht="15" customHeight="1">
      <c r="A197" s="7"/>
      <c r="B197" s="7"/>
      <c r="C197" s="7"/>
      <c r="D197" s="7"/>
      <c r="E197" s="92" t="s">
        <v>116</v>
      </c>
      <c r="F197" s="93"/>
      <c r="G197" s="3">
        <v>5.25</v>
      </c>
    </row>
    <row r="198" spans="1:7" ht="15" customHeight="1">
      <c r="A198" s="7"/>
      <c r="B198" s="7"/>
      <c r="C198" s="7"/>
      <c r="D198" s="7"/>
      <c r="E198" s="92" t="s">
        <v>117</v>
      </c>
      <c r="F198" s="93"/>
      <c r="G198" s="3">
        <v>30.35</v>
      </c>
    </row>
    <row r="199" spans="1:7" ht="15" customHeight="1">
      <c r="A199" s="7"/>
      <c r="B199" s="7"/>
      <c r="C199" s="7"/>
      <c r="D199" s="7"/>
      <c r="E199" s="92" t="s">
        <v>118</v>
      </c>
      <c r="F199" s="93"/>
      <c r="G199" s="3">
        <v>7.548</v>
      </c>
    </row>
    <row r="200" spans="1:7" ht="15" customHeight="1">
      <c r="A200" s="7"/>
      <c r="B200" s="7"/>
      <c r="C200" s="7"/>
      <c r="D200" s="7"/>
      <c r="E200" s="92" t="s">
        <v>119</v>
      </c>
      <c r="F200" s="93"/>
      <c r="G200" s="3">
        <v>37.9</v>
      </c>
    </row>
    <row r="201" spans="1:7" ht="9.9499999999999993" customHeight="1">
      <c r="A201" s="7"/>
      <c r="B201" s="7"/>
      <c r="C201" s="84" t="s">
        <v>84</v>
      </c>
      <c r="D201" s="85"/>
      <c r="E201" s="7"/>
      <c r="F201" s="7"/>
      <c r="G201" s="7"/>
    </row>
    <row r="202" spans="1:7" ht="20.100000000000001" customHeight="1">
      <c r="A202" s="86" t="s">
        <v>301</v>
      </c>
      <c r="B202" s="87"/>
      <c r="C202" s="87"/>
      <c r="D202" s="87"/>
      <c r="E202" s="87"/>
      <c r="F202" s="87"/>
      <c r="G202" s="87"/>
    </row>
    <row r="203" spans="1:7" ht="15" customHeight="1">
      <c r="A203" s="88" t="s">
        <v>105</v>
      </c>
      <c r="B203" s="89"/>
      <c r="C203" s="8" t="s">
        <v>87</v>
      </c>
      <c r="D203" s="8" t="s">
        <v>88</v>
      </c>
      <c r="E203" s="8" t="s">
        <v>89</v>
      </c>
      <c r="F203" s="8" t="s">
        <v>90</v>
      </c>
      <c r="G203" s="8" t="s">
        <v>91</v>
      </c>
    </row>
    <row r="204" spans="1:7" ht="15" customHeight="1">
      <c r="A204" s="9" t="s">
        <v>302</v>
      </c>
      <c r="B204" s="10" t="s">
        <v>303</v>
      </c>
      <c r="C204" s="9" t="s">
        <v>94</v>
      </c>
      <c r="D204" s="9" t="s">
        <v>108</v>
      </c>
      <c r="E204" s="11">
        <v>1.4590000000000001</v>
      </c>
      <c r="F204" s="12">
        <v>12.14</v>
      </c>
      <c r="G204" s="12">
        <v>17.71</v>
      </c>
    </row>
    <row r="205" spans="1:7" ht="15" customHeight="1">
      <c r="A205" s="9" t="s">
        <v>109</v>
      </c>
      <c r="B205" s="10" t="s">
        <v>110</v>
      </c>
      <c r="C205" s="9" t="s">
        <v>94</v>
      </c>
      <c r="D205" s="9" t="s">
        <v>108</v>
      </c>
      <c r="E205" s="11">
        <v>4.1379999999999999</v>
      </c>
      <c r="F205" s="12">
        <v>10.33</v>
      </c>
      <c r="G205" s="12">
        <v>42.75</v>
      </c>
    </row>
    <row r="206" spans="1:7" ht="15" customHeight="1">
      <c r="A206" s="7"/>
      <c r="B206" s="7"/>
      <c r="C206" s="7"/>
      <c r="D206" s="7"/>
      <c r="E206" s="90" t="s">
        <v>114</v>
      </c>
      <c r="F206" s="91"/>
      <c r="G206" s="13">
        <v>60.46</v>
      </c>
    </row>
    <row r="207" spans="1:7" ht="15" customHeight="1">
      <c r="A207" s="7"/>
      <c r="B207" s="7"/>
      <c r="C207" s="7"/>
      <c r="D207" s="7"/>
      <c r="E207" s="92" t="s">
        <v>115</v>
      </c>
      <c r="F207" s="93"/>
      <c r="G207" s="3">
        <v>60.46</v>
      </c>
    </row>
    <row r="208" spans="1:7" ht="15" customHeight="1">
      <c r="A208" s="7"/>
      <c r="B208" s="7"/>
      <c r="C208" s="7"/>
      <c r="D208" s="7"/>
      <c r="E208" s="92" t="s">
        <v>116</v>
      </c>
      <c r="F208" s="93"/>
      <c r="G208" s="3">
        <v>26.96</v>
      </c>
    </row>
    <row r="209" spans="1:7" ht="15" customHeight="1">
      <c r="A209" s="7"/>
      <c r="B209" s="7"/>
      <c r="C209" s="7"/>
      <c r="D209" s="7"/>
      <c r="E209" s="92" t="s">
        <v>117</v>
      </c>
      <c r="F209" s="93"/>
      <c r="G209" s="3">
        <v>87.42</v>
      </c>
    </row>
    <row r="210" spans="1:7" ht="15" customHeight="1">
      <c r="A210" s="7"/>
      <c r="B210" s="7"/>
      <c r="C210" s="7"/>
      <c r="D210" s="7"/>
      <c r="E210" s="92" t="s">
        <v>118</v>
      </c>
      <c r="F210" s="93"/>
      <c r="G210" s="3">
        <v>21.741399999999999</v>
      </c>
    </row>
    <row r="211" spans="1:7" ht="15" customHeight="1">
      <c r="A211" s="7"/>
      <c r="B211" s="7"/>
      <c r="C211" s="7"/>
      <c r="D211" s="7"/>
      <c r="E211" s="92" t="s">
        <v>119</v>
      </c>
      <c r="F211" s="93"/>
      <c r="G211" s="3">
        <v>109.16</v>
      </c>
    </row>
    <row r="212" spans="1:7" ht="9.9499999999999993" customHeight="1">
      <c r="A212" s="7"/>
      <c r="B212" s="7"/>
      <c r="C212" s="84" t="s">
        <v>84</v>
      </c>
      <c r="D212" s="85"/>
      <c r="E212" s="7"/>
      <c r="F212" s="7"/>
      <c r="G212" s="7"/>
    </row>
    <row r="213" spans="1:7" ht="20.100000000000001" customHeight="1">
      <c r="A213" s="86" t="s">
        <v>304</v>
      </c>
      <c r="B213" s="87"/>
      <c r="C213" s="87"/>
      <c r="D213" s="87"/>
      <c r="E213" s="87"/>
      <c r="F213" s="87"/>
      <c r="G213" s="87"/>
    </row>
    <row r="214" spans="1:7" ht="15" customHeight="1">
      <c r="A214" s="88" t="s">
        <v>86</v>
      </c>
      <c r="B214" s="89"/>
      <c r="C214" s="8" t="s">
        <v>87</v>
      </c>
      <c r="D214" s="8" t="s">
        <v>88</v>
      </c>
      <c r="E214" s="8" t="s">
        <v>89</v>
      </c>
      <c r="F214" s="8" t="s">
        <v>90</v>
      </c>
      <c r="G214" s="8" t="s">
        <v>91</v>
      </c>
    </row>
    <row r="215" spans="1:7" ht="15" customHeight="1">
      <c r="A215" s="9" t="s">
        <v>305</v>
      </c>
      <c r="B215" s="10" t="s">
        <v>306</v>
      </c>
      <c r="C215" s="9" t="s">
        <v>94</v>
      </c>
      <c r="D215" s="9" t="s">
        <v>103</v>
      </c>
      <c r="E215" s="11">
        <v>2.5000000000000001E-2</v>
      </c>
      <c r="F215" s="12">
        <v>11.9</v>
      </c>
      <c r="G215" s="12">
        <v>0.3</v>
      </c>
    </row>
    <row r="216" spans="1:7" ht="27.95" customHeight="1">
      <c r="A216" s="9" t="s">
        <v>307</v>
      </c>
      <c r="B216" s="10" t="s">
        <v>308</v>
      </c>
      <c r="C216" s="9" t="s">
        <v>94</v>
      </c>
      <c r="D216" s="9" t="s">
        <v>121</v>
      </c>
      <c r="E216" s="11">
        <v>0.46550000000000002</v>
      </c>
      <c r="F216" s="12">
        <v>0.15</v>
      </c>
      <c r="G216" s="12">
        <v>7.0000000000000007E-2</v>
      </c>
    </row>
    <row r="217" spans="1:7" ht="15" customHeight="1">
      <c r="A217" s="7"/>
      <c r="B217" s="7"/>
      <c r="C217" s="7"/>
      <c r="D217" s="7"/>
      <c r="E217" s="90" t="s">
        <v>104</v>
      </c>
      <c r="F217" s="91"/>
      <c r="G217" s="13">
        <v>0.37</v>
      </c>
    </row>
    <row r="218" spans="1:7" ht="15" customHeight="1">
      <c r="A218" s="88" t="s">
        <v>105</v>
      </c>
      <c r="B218" s="89"/>
      <c r="C218" s="8" t="s">
        <v>87</v>
      </c>
      <c r="D218" s="8" t="s">
        <v>88</v>
      </c>
      <c r="E218" s="8" t="s">
        <v>89</v>
      </c>
      <c r="F218" s="8" t="s">
        <v>90</v>
      </c>
      <c r="G218" s="8" t="s">
        <v>91</v>
      </c>
    </row>
    <row r="219" spans="1:7" ht="15" customHeight="1">
      <c r="A219" s="9" t="s">
        <v>309</v>
      </c>
      <c r="B219" s="10" t="s">
        <v>310</v>
      </c>
      <c r="C219" s="9" t="s">
        <v>94</v>
      </c>
      <c r="D219" s="9" t="s">
        <v>108</v>
      </c>
      <c r="E219" s="11">
        <v>2.9000000000000001E-2</v>
      </c>
      <c r="F219" s="12">
        <v>9.9600000000000009</v>
      </c>
      <c r="G219" s="12">
        <v>0.28999999999999998</v>
      </c>
    </row>
    <row r="220" spans="1:7" ht="15" customHeight="1">
      <c r="A220" s="9" t="s">
        <v>311</v>
      </c>
      <c r="B220" s="10" t="s">
        <v>312</v>
      </c>
      <c r="C220" s="9" t="s">
        <v>94</v>
      </c>
      <c r="D220" s="9" t="s">
        <v>108</v>
      </c>
      <c r="E220" s="11">
        <v>8.8999999999999996E-2</v>
      </c>
      <c r="F220" s="12">
        <v>12.08</v>
      </c>
      <c r="G220" s="12">
        <v>1.08</v>
      </c>
    </row>
    <row r="221" spans="1:7" ht="27.95" customHeight="1">
      <c r="A221" s="9" t="s">
        <v>313</v>
      </c>
      <c r="B221" s="10" t="s">
        <v>314</v>
      </c>
      <c r="C221" s="9" t="s">
        <v>94</v>
      </c>
      <c r="D221" s="9" t="s">
        <v>103</v>
      </c>
      <c r="E221" s="11">
        <v>1</v>
      </c>
      <c r="F221" s="12">
        <v>5.72</v>
      </c>
      <c r="G221" s="12">
        <v>5.72</v>
      </c>
    </row>
    <row r="222" spans="1:7" ht="15" customHeight="1">
      <c r="A222" s="7"/>
      <c r="B222" s="7"/>
      <c r="C222" s="7"/>
      <c r="D222" s="7"/>
      <c r="E222" s="90" t="s">
        <v>114</v>
      </c>
      <c r="F222" s="91"/>
      <c r="G222" s="13">
        <v>7.09</v>
      </c>
    </row>
    <row r="223" spans="1:7" ht="15" customHeight="1">
      <c r="A223" s="7"/>
      <c r="B223" s="7"/>
      <c r="C223" s="7"/>
      <c r="D223" s="7"/>
      <c r="E223" s="92" t="s">
        <v>115</v>
      </c>
      <c r="F223" s="93"/>
      <c r="G223" s="3">
        <v>7.46</v>
      </c>
    </row>
    <row r="224" spans="1:7" ht="15" customHeight="1">
      <c r="A224" s="7"/>
      <c r="B224" s="7"/>
      <c r="C224" s="7"/>
      <c r="D224" s="7"/>
      <c r="E224" s="92" t="s">
        <v>116</v>
      </c>
      <c r="F224" s="93"/>
      <c r="G224" s="3">
        <v>0.68</v>
      </c>
    </row>
    <row r="225" spans="1:7" ht="15" customHeight="1">
      <c r="A225" s="7"/>
      <c r="B225" s="7"/>
      <c r="C225" s="7"/>
      <c r="D225" s="7"/>
      <c r="E225" s="92" t="s">
        <v>117</v>
      </c>
      <c r="F225" s="93"/>
      <c r="G225" s="3">
        <v>8.14</v>
      </c>
    </row>
    <row r="226" spans="1:7" ht="15" customHeight="1">
      <c r="A226" s="7"/>
      <c r="B226" s="7"/>
      <c r="C226" s="7"/>
      <c r="D226" s="7"/>
      <c r="E226" s="92" t="s">
        <v>118</v>
      </c>
      <c r="F226" s="93"/>
      <c r="G226" s="3">
        <v>2.0244</v>
      </c>
    </row>
    <row r="227" spans="1:7" ht="15" customHeight="1">
      <c r="A227" s="7"/>
      <c r="B227" s="7"/>
      <c r="C227" s="7"/>
      <c r="D227" s="7"/>
      <c r="E227" s="92" t="s">
        <v>119</v>
      </c>
      <c r="F227" s="93"/>
      <c r="G227" s="3">
        <v>10.16</v>
      </c>
    </row>
    <row r="228" spans="1:7" ht="9.9499999999999993" customHeight="1">
      <c r="A228" s="7"/>
      <c r="B228" s="7"/>
      <c r="C228" s="84" t="s">
        <v>84</v>
      </c>
      <c r="D228" s="85"/>
      <c r="E228" s="7"/>
      <c r="F228" s="7"/>
      <c r="G228" s="7"/>
    </row>
    <row r="229" spans="1:7" ht="20.100000000000001" customHeight="1">
      <c r="A229" s="86" t="s">
        <v>315</v>
      </c>
      <c r="B229" s="87"/>
      <c r="C229" s="87"/>
      <c r="D229" s="87"/>
      <c r="E229" s="87"/>
      <c r="F229" s="87"/>
      <c r="G229" s="87"/>
    </row>
    <row r="230" spans="1:7" ht="15" customHeight="1">
      <c r="A230" s="88" t="s">
        <v>86</v>
      </c>
      <c r="B230" s="89"/>
      <c r="C230" s="8" t="s">
        <v>87</v>
      </c>
      <c r="D230" s="8" t="s">
        <v>88</v>
      </c>
      <c r="E230" s="8" t="s">
        <v>89</v>
      </c>
      <c r="F230" s="8" t="s">
        <v>90</v>
      </c>
      <c r="G230" s="8" t="s">
        <v>91</v>
      </c>
    </row>
    <row r="231" spans="1:7" ht="15" customHeight="1">
      <c r="A231" s="9" t="s">
        <v>305</v>
      </c>
      <c r="B231" s="10" t="s">
        <v>306</v>
      </c>
      <c r="C231" s="9" t="s">
        <v>94</v>
      </c>
      <c r="D231" s="9" t="s">
        <v>103</v>
      </c>
      <c r="E231" s="11">
        <v>2.5000000000000001E-2</v>
      </c>
      <c r="F231" s="12">
        <v>11.9</v>
      </c>
      <c r="G231" s="12">
        <v>0.3</v>
      </c>
    </row>
    <row r="232" spans="1:7" ht="27.95" customHeight="1">
      <c r="A232" s="9" t="s">
        <v>307</v>
      </c>
      <c r="B232" s="10" t="s">
        <v>308</v>
      </c>
      <c r="C232" s="9" t="s">
        <v>94</v>
      </c>
      <c r="D232" s="9" t="s">
        <v>121</v>
      </c>
      <c r="E232" s="11">
        <v>0.72399999999999998</v>
      </c>
      <c r="F232" s="12">
        <v>0.15</v>
      </c>
      <c r="G232" s="12">
        <v>0.11</v>
      </c>
    </row>
    <row r="233" spans="1:7" ht="15" customHeight="1">
      <c r="A233" s="7"/>
      <c r="B233" s="7"/>
      <c r="C233" s="7"/>
      <c r="D233" s="7"/>
      <c r="E233" s="90" t="s">
        <v>104</v>
      </c>
      <c r="F233" s="91"/>
      <c r="G233" s="13">
        <v>0.41</v>
      </c>
    </row>
    <row r="234" spans="1:7" ht="15" customHeight="1">
      <c r="A234" s="88" t="s">
        <v>105</v>
      </c>
      <c r="B234" s="89"/>
      <c r="C234" s="8" t="s">
        <v>87</v>
      </c>
      <c r="D234" s="8" t="s">
        <v>88</v>
      </c>
      <c r="E234" s="8" t="s">
        <v>89</v>
      </c>
      <c r="F234" s="8" t="s">
        <v>90</v>
      </c>
      <c r="G234" s="8" t="s">
        <v>91</v>
      </c>
    </row>
    <row r="235" spans="1:7" ht="15" customHeight="1">
      <c r="A235" s="9" t="s">
        <v>309</v>
      </c>
      <c r="B235" s="10" t="s">
        <v>310</v>
      </c>
      <c r="C235" s="9" t="s">
        <v>94</v>
      </c>
      <c r="D235" s="9" t="s">
        <v>108</v>
      </c>
      <c r="E235" s="11">
        <v>3.7499999999999999E-2</v>
      </c>
      <c r="F235" s="12">
        <v>9.9600000000000009</v>
      </c>
      <c r="G235" s="12">
        <v>0.37</v>
      </c>
    </row>
    <row r="236" spans="1:7" ht="15" customHeight="1">
      <c r="A236" s="9" t="s">
        <v>311</v>
      </c>
      <c r="B236" s="10" t="s">
        <v>312</v>
      </c>
      <c r="C236" s="9" t="s">
        <v>94</v>
      </c>
      <c r="D236" s="9" t="s">
        <v>108</v>
      </c>
      <c r="E236" s="11">
        <v>0.11550000000000001</v>
      </c>
      <c r="F236" s="12">
        <v>12.08</v>
      </c>
      <c r="G236" s="12">
        <v>1.4</v>
      </c>
    </row>
    <row r="237" spans="1:7" ht="27.95" customHeight="1">
      <c r="A237" s="9" t="s">
        <v>316</v>
      </c>
      <c r="B237" s="10" t="s">
        <v>317</v>
      </c>
      <c r="C237" s="9" t="s">
        <v>94</v>
      </c>
      <c r="D237" s="9" t="s">
        <v>103</v>
      </c>
      <c r="E237" s="11">
        <v>1</v>
      </c>
      <c r="F237" s="12">
        <v>6.83</v>
      </c>
      <c r="G237" s="12">
        <v>6.83</v>
      </c>
    </row>
    <row r="238" spans="1:7" ht="15" customHeight="1">
      <c r="A238" s="7"/>
      <c r="B238" s="7"/>
      <c r="C238" s="7"/>
      <c r="D238" s="7"/>
      <c r="E238" s="90" t="s">
        <v>114</v>
      </c>
      <c r="F238" s="91"/>
      <c r="G238" s="13">
        <v>8.6</v>
      </c>
    </row>
    <row r="239" spans="1:7" ht="15" customHeight="1">
      <c r="A239" s="7"/>
      <c r="B239" s="7"/>
      <c r="C239" s="7"/>
      <c r="D239" s="7"/>
      <c r="E239" s="92" t="s">
        <v>115</v>
      </c>
      <c r="F239" s="93"/>
      <c r="G239" s="3">
        <v>9.01</v>
      </c>
    </row>
    <row r="240" spans="1:7" ht="15" customHeight="1">
      <c r="A240" s="7"/>
      <c r="B240" s="7"/>
      <c r="C240" s="7"/>
      <c r="D240" s="7"/>
      <c r="E240" s="92" t="s">
        <v>116</v>
      </c>
      <c r="F240" s="93"/>
      <c r="G240" s="3">
        <v>0.94</v>
      </c>
    </row>
    <row r="241" spans="1:7" ht="15" customHeight="1">
      <c r="A241" s="7"/>
      <c r="B241" s="7"/>
      <c r="C241" s="7"/>
      <c r="D241" s="7"/>
      <c r="E241" s="92" t="s">
        <v>117</v>
      </c>
      <c r="F241" s="93"/>
      <c r="G241" s="3">
        <v>9.9499999999999993</v>
      </c>
    </row>
    <row r="242" spans="1:7" ht="15" customHeight="1">
      <c r="A242" s="7"/>
      <c r="B242" s="7"/>
      <c r="C242" s="7"/>
      <c r="D242" s="7"/>
      <c r="E242" s="92" t="s">
        <v>118</v>
      </c>
      <c r="F242" s="93"/>
      <c r="G242" s="3">
        <v>2.4746000000000001</v>
      </c>
    </row>
    <row r="243" spans="1:7" ht="15" customHeight="1">
      <c r="A243" s="7"/>
      <c r="B243" s="7"/>
      <c r="C243" s="7"/>
      <c r="D243" s="7"/>
      <c r="E243" s="92" t="s">
        <v>119</v>
      </c>
      <c r="F243" s="93"/>
      <c r="G243" s="3">
        <v>12.42</v>
      </c>
    </row>
    <row r="244" spans="1:7" ht="9.9499999999999993" customHeight="1">
      <c r="A244" s="7"/>
      <c r="B244" s="7"/>
      <c r="C244" s="84" t="s">
        <v>84</v>
      </c>
      <c r="D244" s="85"/>
      <c r="E244" s="7"/>
      <c r="F244" s="7"/>
      <c r="G244" s="7"/>
    </row>
    <row r="245" spans="1:7" ht="20.100000000000001" customHeight="1">
      <c r="A245" s="86" t="s">
        <v>318</v>
      </c>
      <c r="B245" s="87"/>
      <c r="C245" s="87"/>
      <c r="D245" s="87"/>
      <c r="E245" s="87"/>
      <c r="F245" s="87"/>
      <c r="G245" s="87"/>
    </row>
    <row r="246" spans="1:7" ht="15" customHeight="1">
      <c r="A246" s="88" t="s">
        <v>86</v>
      </c>
      <c r="B246" s="89"/>
      <c r="C246" s="8" t="s">
        <v>87</v>
      </c>
      <c r="D246" s="8" t="s">
        <v>88</v>
      </c>
      <c r="E246" s="8" t="s">
        <v>89</v>
      </c>
      <c r="F246" s="8" t="s">
        <v>90</v>
      </c>
      <c r="G246" s="8" t="s">
        <v>91</v>
      </c>
    </row>
    <row r="247" spans="1:7" ht="15" customHeight="1">
      <c r="A247" s="9" t="s">
        <v>305</v>
      </c>
      <c r="B247" s="10" t="s">
        <v>306</v>
      </c>
      <c r="C247" s="9" t="s">
        <v>94</v>
      </c>
      <c r="D247" s="9" t="s">
        <v>103</v>
      </c>
      <c r="E247" s="11">
        <v>2.5000000000000001E-2</v>
      </c>
      <c r="F247" s="12">
        <v>11.9</v>
      </c>
      <c r="G247" s="12">
        <v>0.3</v>
      </c>
    </row>
    <row r="248" spans="1:7" ht="27.95" customHeight="1">
      <c r="A248" s="9" t="s">
        <v>307</v>
      </c>
      <c r="B248" s="10" t="s">
        <v>308</v>
      </c>
      <c r="C248" s="9" t="s">
        <v>94</v>
      </c>
      <c r="D248" s="9" t="s">
        <v>121</v>
      </c>
      <c r="E248" s="11">
        <v>1.19</v>
      </c>
      <c r="F248" s="12">
        <v>0.15</v>
      </c>
      <c r="G248" s="12">
        <v>0.18</v>
      </c>
    </row>
    <row r="249" spans="1:7" ht="15" customHeight="1">
      <c r="A249" s="7"/>
      <c r="B249" s="7"/>
      <c r="C249" s="7"/>
      <c r="D249" s="7"/>
      <c r="E249" s="90" t="s">
        <v>104</v>
      </c>
      <c r="F249" s="91"/>
      <c r="G249" s="13">
        <v>0.48</v>
      </c>
    </row>
    <row r="250" spans="1:7" ht="15" customHeight="1">
      <c r="A250" s="88" t="s">
        <v>105</v>
      </c>
      <c r="B250" s="89"/>
      <c r="C250" s="8" t="s">
        <v>87</v>
      </c>
      <c r="D250" s="8" t="s">
        <v>88</v>
      </c>
      <c r="E250" s="8" t="s">
        <v>89</v>
      </c>
      <c r="F250" s="8" t="s">
        <v>90</v>
      </c>
      <c r="G250" s="8" t="s">
        <v>91</v>
      </c>
    </row>
    <row r="251" spans="1:7" ht="15" customHeight="1">
      <c r="A251" s="9" t="s">
        <v>309</v>
      </c>
      <c r="B251" s="10" t="s">
        <v>310</v>
      </c>
      <c r="C251" s="9" t="s">
        <v>94</v>
      </c>
      <c r="D251" s="9" t="s">
        <v>108</v>
      </c>
      <c r="E251" s="11">
        <v>4.9000000000000002E-2</v>
      </c>
      <c r="F251" s="12">
        <v>9.9600000000000009</v>
      </c>
      <c r="G251" s="12">
        <v>0.49</v>
      </c>
    </row>
    <row r="252" spans="1:7" ht="15" customHeight="1">
      <c r="A252" s="9" t="s">
        <v>311</v>
      </c>
      <c r="B252" s="10" t="s">
        <v>312</v>
      </c>
      <c r="C252" s="9" t="s">
        <v>94</v>
      </c>
      <c r="D252" s="9" t="s">
        <v>108</v>
      </c>
      <c r="E252" s="11">
        <v>0.151</v>
      </c>
      <c r="F252" s="12">
        <v>12.08</v>
      </c>
      <c r="G252" s="12">
        <v>1.82</v>
      </c>
    </row>
    <row r="253" spans="1:7" ht="27.95" customHeight="1">
      <c r="A253" s="9" t="s">
        <v>319</v>
      </c>
      <c r="B253" s="10" t="s">
        <v>320</v>
      </c>
      <c r="C253" s="9" t="s">
        <v>94</v>
      </c>
      <c r="D253" s="9" t="s">
        <v>103</v>
      </c>
      <c r="E253" s="11">
        <v>1</v>
      </c>
      <c r="F253" s="12">
        <v>6.18</v>
      </c>
      <c r="G253" s="12">
        <v>6.18</v>
      </c>
    </row>
    <row r="254" spans="1:7" ht="15" customHeight="1">
      <c r="A254" s="7"/>
      <c r="B254" s="7"/>
      <c r="C254" s="7"/>
      <c r="D254" s="7"/>
      <c r="E254" s="90" t="s">
        <v>114</v>
      </c>
      <c r="F254" s="91"/>
      <c r="G254" s="13">
        <v>8.49</v>
      </c>
    </row>
    <row r="255" spans="1:7" ht="15" customHeight="1">
      <c r="A255" s="7"/>
      <c r="B255" s="7"/>
      <c r="C255" s="7"/>
      <c r="D255" s="7"/>
      <c r="E255" s="92" t="s">
        <v>115</v>
      </c>
      <c r="F255" s="93"/>
      <c r="G255" s="3">
        <v>8.9700000000000006</v>
      </c>
    </row>
    <row r="256" spans="1:7" ht="15" customHeight="1">
      <c r="A256" s="7"/>
      <c r="B256" s="7"/>
      <c r="C256" s="7"/>
      <c r="D256" s="7"/>
      <c r="E256" s="92" t="s">
        <v>116</v>
      </c>
      <c r="F256" s="93"/>
      <c r="G256" s="3">
        <v>1.32</v>
      </c>
    </row>
    <row r="257" spans="1:7" ht="15" customHeight="1">
      <c r="A257" s="7"/>
      <c r="B257" s="7"/>
      <c r="C257" s="7"/>
      <c r="D257" s="7"/>
      <c r="E257" s="92" t="s">
        <v>117</v>
      </c>
      <c r="F257" s="93"/>
      <c r="G257" s="3">
        <v>10.29</v>
      </c>
    </row>
    <row r="258" spans="1:7" ht="15" customHeight="1">
      <c r="A258" s="7"/>
      <c r="B258" s="7"/>
      <c r="C258" s="7"/>
      <c r="D258" s="7"/>
      <c r="E258" s="92" t="s">
        <v>118</v>
      </c>
      <c r="F258" s="93"/>
      <c r="G258" s="3">
        <v>2.5590999999999999</v>
      </c>
    </row>
    <row r="259" spans="1:7" ht="15" customHeight="1">
      <c r="A259" s="7"/>
      <c r="B259" s="7"/>
      <c r="C259" s="7"/>
      <c r="D259" s="7"/>
      <c r="E259" s="92" t="s">
        <v>119</v>
      </c>
      <c r="F259" s="93"/>
      <c r="G259" s="3">
        <v>12.85</v>
      </c>
    </row>
    <row r="260" spans="1:7" ht="9.9499999999999993" customHeight="1">
      <c r="A260" s="7"/>
      <c r="B260" s="7"/>
      <c r="C260" s="84" t="s">
        <v>84</v>
      </c>
      <c r="D260" s="85"/>
      <c r="E260" s="7"/>
      <c r="F260" s="7"/>
      <c r="G260" s="7"/>
    </row>
    <row r="261" spans="1:7" ht="20.100000000000001" customHeight="1">
      <c r="A261" s="86" t="s">
        <v>321</v>
      </c>
      <c r="B261" s="87"/>
      <c r="C261" s="87"/>
      <c r="D261" s="87"/>
      <c r="E261" s="87"/>
      <c r="F261" s="87"/>
      <c r="G261" s="87"/>
    </row>
    <row r="262" spans="1:7" ht="15" customHeight="1">
      <c r="A262" s="88" t="s">
        <v>86</v>
      </c>
      <c r="B262" s="89"/>
      <c r="C262" s="8" t="s">
        <v>87</v>
      </c>
      <c r="D262" s="8" t="s">
        <v>88</v>
      </c>
      <c r="E262" s="8" t="s">
        <v>89</v>
      </c>
      <c r="F262" s="8" t="s">
        <v>90</v>
      </c>
      <c r="G262" s="8" t="s">
        <v>91</v>
      </c>
    </row>
    <row r="263" spans="1:7" ht="15" customHeight="1">
      <c r="A263" s="9" t="s">
        <v>305</v>
      </c>
      <c r="B263" s="10" t="s">
        <v>306</v>
      </c>
      <c r="C263" s="9" t="s">
        <v>94</v>
      </c>
      <c r="D263" s="9" t="s">
        <v>103</v>
      </c>
      <c r="E263" s="11">
        <v>2.5000000000000001E-2</v>
      </c>
      <c r="F263" s="12">
        <v>11.9</v>
      </c>
      <c r="G263" s="12">
        <v>0.3</v>
      </c>
    </row>
    <row r="264" spans="1:7" ht="27.95" customHeight="1">
      <c r="A264" s="9" t="s">
        <v>307</v>
      </c>
      <c r="B264" s="10" t="s">
        <v>308</v>
      </c>
      <c r="C264" s="9" t="s">
        <v>94</v>
      </c>
      <c r="D264" s="9" t="s">
        <v>121</v>
      </c>
      <c r="E264" s="11">
        <v>1.9664999999999999</v>
      </c>
      <c r="F264" s="12">
        <v>0.15</v>
      </c>
      <c r="G264" s="12">
        <v>0.28999999999999998</v>
      </c>
    </row>
    <row r="265" spans="1:7" ht="15" customHeight="1">
      <c r="A265" s="7"/>
      <c r="B265" s="7"/>
      <c r="C265" s="7"/>
      <c r="D265" s="7"/>
      <c r="E265" s="90" t="s">
        <v>104</v>
      </c>
      <c r="F265" s="91"/>
      <c r="G265" s="13">
        <v>0.59</v>
      </c>
    </row>
    <row r="266" spans="1:7" ht="15" customHeight="1">
      <c r="A266" s="88" t="s">
        <v>105</v>
      </c>
      <c r="B266" s="89"/>
      <c r="C266" s="8" t="s">
        <v>87</v>
      </c>
      <c r="D266" s="8" t="s">
        <v>88</v>
      </c>
      <c r="E266" s="8" t="s">
        <v>89</v>
      </c>
      <c r="F266" s="8" t="s">
        <v>90</v>
      </c>
      <c r="G266" s="8" t="s">
        <v>91</v>
      </c>
    </row>
    <row r="267" spans="1:7" ht="15" customHeight="1">
      <c r="A267" s="9" t="s">
        <v>309</v>
      </c>
      <c r="B267" s="10" t="s">
        <v>310</v>
      </c>
      <c r="C267" s="9" t="s">
        <v>94</v>
      </c>
      <c r="D267" s="9" t="s">
        <v>108</v>
      </c>
      <c r="E267" s="11">
        <v>6.3500000000000001E-2</v>
      </c>
      <c r="F267" s="12">
        <v>9.9600000000000009</v>
      </c>
      <c r="G267" s="12">
        <v>0.63</v>
      </c>
    </row>
    <row r="268" spans="1:7" ht="15" customHeight="1">
      <c r="A268" s="9" t="s">
        <v>311</v>
      </c>
      <c r="B268" s="10" t="s">
        <v>312</v>
      </c>
      <c r="C268" s="9" t="s">
        <v>94</v>
      </c>
      <c r="D268" s="9" t="s">
        <v>108</v>
      </c>
      <c r="E268" s="11">
        <v>0.19450000000000001</v>
      </c>
      <c r="F268" s="12">
        <v>12.08</v>
      </c>
      <c r="G268" s="12">
        <v>2.35</v>
      </c>
    </row>
    <row r="269" spans="1:7" ht="27.95" customHeight="1">
      <c r="A269" s="9" t="s">
        <v>322</v>
      </c>
      <c r="B269" s="10" t="s">
        <v>323</v>
      </c>
      <c r="C269" s="9" t="s">
        <v>94</v>
      </c>
      <c r="D269" s="9" t="s">
        <v>103</v>
      </c>
      <c r="E269" s="11">
        <v>1</v>
      </c>
      <c r="F269" s="12">
        <v>6.35</v>
      </c>
      <c r="G269" s="12">
        <v>6.35</v>
      </c>
    </row>
    <row r="270" spans="1:7" ht="15" customHeight="1">
      <c r="A270" s="7"/>
      <c r="B270" s="7"/>
      <c r="C270" s="7"/>
      <c r="D270" s="7"/>
      <c r="E270" s="90" t="s">
        <v>114</v>
      </c>
      <c r="F270" s="91"/>
      <c r="G270" s="13">
        <v>9.33</v>
      </c>
    </row>
    <row r="271" spans="1:7" ht="15" customHeight="1">
      <c r="A271" s="7"/>
      <c r="B271" s="7"/>
      <c r="C271" s="7"/>
      <c r="D271" s="7"/>
      <c r="E271" s="92" t="s">
        <v>115</v>
      </c>
      <c r="F271" s="93"/>
      <c r="G271" s="3">
        <v>9.92</v>
      </c>
    </row>
    <row r="272" spans="1:7" ht="15" customHeight="1">
      <c r="A272" s="7"/>
      <c r="B272" s="7"/>
      <c r="C272" s="7"/>
      <c r="D272" s="7"/>
      <c r="E272" s="92" t="s">
        <v>116</v>
      </c>
      <c r="F272" s="93"/>
      <c r="G272" s="3">
        <v>1.88</v>
      </c>
    </row>
    <row r="273" spans="1:7" ht="15" customHeight="1">
      <c r="A273" s="7"/>
      <c r="B273" s="7"/>
      <c r="C273" s="7"/>
      <c r="D273" s="7"/>
      <c r="E273" s="92" t="s">
        <v>117</v>
      </c>
      <c r="F273" s="93"/>
      <c r="G273" s="3">
        <v>11.8</v>
      </c>
    </row>
    <row r="274" spans="1:7" ht="15" customHeight="1">
      <c r="A274" s="7"/>
      <c r="B274" s="7"/>
      <c r="C274" s="7"/>
      <c r="D274" s="7"/>
      <c r="E274" s="92" t="s">
        <v>118</v>
      </c>
      <c r="F274" s="93"/>
      <c r="G274" s="3">
        <v>2.9346999999999999</v>
      </c>
    </row>
    <row r="275" spans="1:7" ht="15" customHeight="1">
      <c r="A275" s="7"/>
      <c r="B275" s="7"/>
      <c r="C275" s="7"/>
      <c r="D275" s="7"/>
      <c r="E275" s="92" t="s">
        <v>119</v>
      </c>
      <c r="F275" s="93"/>
      <c r="G275" s="3">
        <v>14.73</v>
      </c>
    </row>
    <row r="276" spans="1:7" ht="9.9499999999999993" customHeight="1">
      <c r="A276" s="7"/>
      <c r="B276" s="7"/>
      <c r="C276" s="84" t="s">
        <v>84</v>
      </c>
      <c r="D276" s="85"/>
      <c r="E276" s="7"/>
      <c r="F276" s="7"/>
      <c r="G276" s="7"/>
    </row>
    <row r="277" spans="1:7" ht="20.100000000000001" customHeight="1">
      <c r="A277" s="86" t="s">
        <v>324</v>
      </c>
      <c r="B277" s="87"/>
      <c r="C277" s="87"/>
      <c r="D277" s="87"/>
      <c r="E277" s="87"/>
      <c r="F277" s="87"/>
      <c r="G277" s="87"/>
    </row>
    <row r="278" spans="1:7" ht="15" customHeight="1">
      <c r="A278" s="88" t="s">
        <v>86</v>
      </c>
      <c r="B278" s="89"/>
      <c r="C278" s="8" t="s">
        <v>87</v>
      </c>
      <c r="D278" s="8" t="s">
        <v>88</v>
      </c>
      <c r="E278" s="8" t="s">
        <v>89</v>
      </c>
      <c r="F278" s="8" t="s">
        <v>90</v>
      </c>
      <c r="G278" s="8" t="s">
        <v>91</v>
      </c>
    </row>
    <row r="279" spans="1:7" ht="20.100000000000001" customHeight="1">
      <c r="A279" s="9" t="s">
        <v>325</v>
      </c>
      <c r="B279" s="10" t="s">
        <v>326</v>
      </c>
      <c r="C279" s="9" t="s">
        <v>94</v>
      </c>
      <c r="D279" s="9" t="s">
        <v>113</v>
      </c>
      <c r="E279" s="11">
        <v>0.73499999999999999</v>
      </c>
      <c r="F279" s="12">
        <v>62.75</v>
      </c>
      <c r="G279" s="12">
        <v>46.12</v>
      </c>
    </row>
    <row r="280" spans="1:7" ht="15" customHeight="1">
      <c r="A280" s="9" t="s">
        <v>327</v>
      </c>
      <c r="B280" s="10" t="s">
        <v>328</v>
      </c>
      <c r="C280" s="9" t="s">
        <v>94</v>
      </c>
      <c r="D280" s="9" t="s">
        <v>103</v>
      </c>
      <c r="E280" s="11">
        <v>388.88</v>
      </c>
      <c r="F280" s="12">
        <v>0.48</v>
      </c>
      <c r="G280" s="12">
        <v>186.66</v>
      </c>
    </row>
    <row r="281" spans="1:7" ht="20.100000000000001" customHeight="1">
      <c r="A281" s="9" t="s">
        <v>329</v>
      </c>
      <c r="B281" s="10" t="s">
        <v>330</v>
      </c>
      <c r="C281" s="9" t="s">
        <v>94</v>
      </c>
      <c r="D281" s="9" t="s">
        <v>113</v>
      </c>
      <c r="E281" s="11">
        <v>0.58899999999999997</v>
      </c>
      <c r="F281" s="12">
        <v>68.790000000000006</v>
      </c>
      <c r="G281" s="12">
        <v>40.520000000000003</v>
      </c>
    </row>
    <row r="282" spans="1:7" ht="15" customHeight="1">
      <c r="A282" s="7"/>
      <c r="B282" s="7"/>
      <c r="C282" s="7"/>
      <c r="D282" s="7"/>
      <c r="E282" s="90" t="s">
        <v>104</v>
      </c>
      <c r="F282" s="91"/>
      <c r="G282" s="13">
        <v>273.3</v>
      </c>
    </row>
    <row r="283" spans="1:7" ht="15" customHeight="1">
      <c r="A283" s="88" t="s">
        <v>105</v>
      </c>
      <c r="B283" s="89"/>
      <c r="C283" s="8" t="s">
        <v>87</v>
      </c>
      <c r="D283" s="8" t="s">
        <v>88</v>
      </c>
      <c r="E283" s="8" t="s">
        <v>89</v>
      </c>
      <c r="F283" s="8" t="s">
        <v>90</v>
      </c>
      <c r="G283" s="8" t="s">
        <v>91</v>
      </c>
    </row>
    <row r="284" spans="1:7" ht="15" customHeight="1">
      <c r="A284" s="9" t="s">
        <v>109</v>
      </c>
      <c r="B284" s="10" t="s">
        <v>110</v>
      </c>
      <c r="C284" s="9" t="s">
        <v>94</v>
      </c>
      <c r="D284" s="9" t="s">
        <v>108</v>
      </c>
      <c r="E284" s="11">
        <v>2.2999999999999998</v>
      </c>
      <c r="F284" s="12">
        <v>10.33</v>
      </c>
      <c r="G284" s="12">
        <v>23.76</v>
      </c>
    </row>
    <row r="285" spans="1:7" ht="20.100000000000001" customHeight="1">
      <c r="A285" s="9" t="s">
        <v>331</v>
      </c>
      <c r="B285" s="10" t="s">
        <v>332</v>
      </c>
      <c r="C285" s="9" t="s">
        <v>94</v>
      </c>
      <c r="D285" s="9" t="s">
        <v>108</v>
      </c>
      <c r="E285" s="11">
        <v>1.45</v>
      </c>
      <c r="F285" s="12">
        <v>9.36</v>
      </c>
      <c r="G285" s="12">
        <v>13.57</v>
      </c>
    </row>
    <row r="286" spans="1:7" ht="27.95" customHeight="1">
      <c r="A286" s="9" t="s">
        <v>333</v>
      </c>
      <c r="B286" s="10" t="s">
        <v>334</v>
      </c>
      <c r="C286" s="9" t="s">
        <v>94</v>
      </c>
      <c r="D286" s="9" t="s">
        <v>255</v>
      </c>
      <c r="E286" s="11">
        <v>0.75</v>
      </c>
      <c r="F286" s="12">
        <v>1.31</v>
      </c>
      <c r="G286" s="12">
        <v>0.98</v>
      </c>
    </row>
    <row r="287" spans="1:7" ht="27.95" customHeight="1">
      <c r="A287" s="9" t="s">
        <v>335</v>
      </c>
      <c r="B287" s="10" t="s">
        <v>336</v>
      </c>
      <c r="C287" s="9" t="s">
        <v>94</v>
      </c>
      <c r="D287" s="9" t="s">
        <v>258</v>
      </c>
      <c r="E287" s="11">
        <v>0.7</v>
      </c>
      <c r="F287" s="12">
        <v>0.32</v>
      </c>
      <c r="G287" s="12">
        <v>0.22</v>
      </c>
    </row>
    <row r="288" spans="1:7" ht="15" customHeight="1">
      <c r="A288" s="7"/>
      <c r="B288" s="7"/>
      <c r="C288" s="7"/>
      <c r="D288" s="7"/>
      <c r="E288" s="90" t="s">
        <v>114</v>
      </c>
      <c r="F288" s="91"/>
      <c r="G288" s="13">
        <v>38.53</v>
      </c>
    </row>
    <row r="289" spans="1:7" ht="15" customHeight="1">
      <c r="A289" s="7"/>
      <c r="B289" s="7"/>
      <c r="C289" s="7"/>
      <c r="D289" s="7"/>
      <c r="E289" s="92" t="s">
        <v>115</v>
      </c>
      <c r="F289" s="93"/>
      <c r="G289" s="3">
        <v>311.83</v>
      </c>
    </row>
    <row r="290" spans="1:7" ht="15" customHeight="1">
      <c r="A290" s="7"/>
      <c r="B290" s="7"/>
      <c r="C290" s="7"/>
      <c r="D290" s="7"/>
      <c r="E290" s="92" t="s">
        <v>116</v>
      </c>
      <c r="F290" s="93"/>
      <c r="G290" s="3">
        <v>16.059999999999999</v>
      </c>
    </row>
    <row r="291" spans="1:7" ht="15" customHeight="1">
      <c r="A291" s="7"/>
      <c r="B291" s="7"/>
      <c r="C291" s="7"/>
      <c r="D291" s="7"/>
      <c r="E291" s="92" t="s">
        <v>117</v>
      </c>
      <c r="F291" s="93"/>
      <c r="G291" s="3">
        <v>327.89</v>
      </c>
    </row>
    <row r="292" spans="1:7" ht="15" customHeight="1">
      <c r="A292" s="7"/>
      <c r="B292" s="7"/>
      <c r="C292" s="7"/>
      <c r="D292" s="7"/>
      <c r="E292" s="92" t="s">
        <v>118</v>
      </c>
      <c r="F292" s="93"/>
      <c r="G292" s="3">
        <v>81.546199999999999</v>
      </c>
    </row>
    <row r="293" spans="1:7" ht="15" customHeight="1">
      <c r="A293" s="7"/>
      <c r="B293" s="7"/>
      <c r="C293" s="7"/>
      <c r="D293" s="7"/>
      <c r="E293" s="92" t="s">
        <v>119</v>
      </c>
      <c r="F293" s="93"/>
      <c r="G293" s="3">
        <v>409.44</v>
      </c>
    </row>
    <row r="294" spans="1:7" ht="9.9499999999999993" customHeight="1">
      <c r="A294" s="7"/>
      <c r="B294" s="7"/>
      <c r="C294" s="84" t="s">
        <v>84</v>
      </c>
      <c r="D294" s="85"/>
      <c r="E294" s="7"/>
      <c r="F294" s="7"/>
      <c r="G294" s="7"/>
    </row>
    <row r="295" spans="1:7" ht="20.100000000000001" customHeight="1">
      <c r="A295" s="86" t="s">
        <v>337</v>
      </c>
      <c r="B295" s="87"/>
      <c r="C295" s="87"/>
      <c r="D295" s="87"/>
      <c r="E295" s="87"/>
      <c r="F295" s="87"/>
      <c r="G295" s="87"/>
    </row>
    <row r="296" spans="1:7" ht="15" customHeight="1">
      <c r="A296" s="88" t="s">
        <v>86</v>
      </c>
      <c r="B296" s="89"/>
      <c r="C296" s="8" t="s">
        <v>87</v>
      </c>
      <c r="D296" s="8" t="s">
        <v>88</v>
      </c>
      <c r="E296" s="8" t="s">
        <v>89</v>
      </c>
      <c r="F296" s="8" t="s">
        <v>90</v>
      </c>
      <c r="G296" s="8" t="s">
        <v>91</v>
      </c>
    </row>
    <row r="297" spans="1:7" ht="20.100000000000001" customHeight="1">
      <c r="A297" s="9" t="s">
        <v>338</v>
      </c>
      <c r="B297" s="10" t="s">
        <v>339</v>
      </c>
      <c r="C297" s="9" t="s">
        <v>94</v>
      </c>
      <c r="D297" s="9" t="s">
        <v>124</v>
      </c>
      <c r="E297" s="11">
        <v>1.7000000000000001E-2</v>
      </c>
      <c r="F297" s="12">
        <v>6.08</v>
      </c>
      <c r="G297" s="12">
        <v>0.1</v>
      </c>
    </row>
    <row r="298" spans="1:7" ht="20.100000000000001" customHeight="1">
      <c r="A298" s="9" t="s">
        <v>96</v>
      </c>
      <c r="B298" s="10" t="s">
        <v>97</v>
      </c>
      <c r="C298" s="9" t="s">
        <v>94</v>
      </c>
      <c r="D298" s="9" t="s">
        <v>95</v>
      </c>
      <c r="E298" s="11">
        <v>0.60499999999999998</v>
      </c>
      <c r="F298" s="12">
        <v>5.08</v>
      </c>
      <c r="G298" s="12">
        <v>3.07</v>
      </c>
    </row>
    <row r="299" spans="1:7" ht="20.100000000000001" customHeight="1">
      <c r="A299" s="9" t="s">
        <v>340</v>
      </c>
      <c r="B299" s="10" t="s">
        <v>341</v>
      </c>
      <c r="C299" s="9" t="s">
        <v>94</v>
      </c>
      <c r="D299" s="9" t="s">
        <v>95</v>
      </c>
      <c r="E299" s="11">
        <v>0.56699999999999995</v>
      </c>
      <c r="F299" s="12">
        <v>1.82</v>
      </c>
      <c r="G299" s="12">
        <v>1.03</v>
      </c>
    </row>
    <row r="300" spans="1:7" ht="15" customHeight="1">
      <c r="A300" s="9" t="s">
        <v>342</v>
      </c>
      <c r="B300" s="10" t="s">
        <v>343</v>
      </c>
      <c r="C300" s="9" t="s">
        <v>94</v>
      </c>
      <c r="D300" s="9" t="s">
        <v>103</v>
      </c>
      <c r="E300" s="11">
        <v>2.5999999999999999E-2</v>
      </c>
      <c r="F300" s="12">
        <v>11.4</v>
      </c>
      <c r="G300" s="12">
        <v>0.3</v>
      </c>
    </row>
    <row r="301" spans="1:7" ht="20.100000000000001" customHeight="1">
      <c r="A301" s="9" t="s">
        <v>344</v>
      </c>
      <c r="B301" s="10" t="s">
        <v>345</v>
      </c>
      <c r="C301" s="9" t="s">
        <v>94</v>
      </c>
      <c r="D301" s="9" t="s">
        <v>95</v>
      </c>
      <c r="E301" s="11">
        <v>1.008</v>
      </c>
      <c r="F301" s="12">
        <v>7.9</v>
      </c>
      <c r="G301" s="12">
        <v>7.96</v>
      </c>
    </row>
    <row r="302" spans="1:7" ht="15" customHeight="1">
      <c r="A302" s="9" t="s">
        <v>346</v>
      </c>
      <c r="B302" s="10" t="s">
        <v>347</v>
      </c>
      <c r="C302" s="9" t="s">
        <v>94</v>
      </c>
      <c r="D302" s="9" t="s">
        <v>103</v>
      </c>
      <c r="E302" s="11">
        <v>3.4000000000000002E-2</v>
      </c>
      <c r="F302" s="12">
        <v>13.81</v>
      </c>
      <c r="G302" s="12">
        <v>0.47</v>
      </c>
    </row>
    <row r="303" spans="1:7" ht="15" customHeight="1">
      <c r="A303" s="7"/>
      <c r="B303" s="7"/>
      <c r="C303" s="7"/>
      <c r="D303" s="7"/>
      <c r="E303" s="90" t="s">
        <v>104</v>
      </c>
      <c r="F303" s="91"/>
      <c r="G303" s="13">
        <v>12.93</v>
      </c>
    </row>
    <row r="304" spans="1:7" ht="15" customHeight="1">
      <c r="A304" s="88" t="s">
        <v>105</v>
      </c>
      <c r="B304" s="89"/>
      <c r="C304" s="8" t="s">
        <v>87</v>
      </c>
      <c r="D304" s="8" t="s">
        <v>88</v>
      </c>
      <c r="E304" s="8" t="s">
        <v>89</v>
      </c>
      <c r="F304" s="8" t="s">
        <v>90</v>
      </c>
      <c r="G304" s="8" t="s">
        <v>91</v>
      </c>
    </row>
    <row r="305" spans="1:7" ht="15" customHeight="1">
      <c r="A305" s="9" t="s">
        <v>251</v>
      </c>
      <c r="B305" s="10" t="s">
        <v>252</v>
      </c>
      <c r="C305" s="9" t="s">
        <v>94</v>
      </c>
      <c r="D305" s="9" t="s">
        <v>108</v>
      </c>
      <c r="E305" s="11">
        <v>0.47099999999999997</v>
      </c>
      <c r="F305" s="12">
        <v>10.61</v>
      </c>
      <c r="G305" s="12">
        <v>5</v>
      </c>
    </row>
    <row r="306" spans="1:7" ht="15" customHeight="1">
      <c r="A306" s="9" t="s">
        <v>106</v>
      </c>
      <c r="B306" s="10" t="s">
        <v>107</v>
      </c>
      <c r="C306" s="9" t="s">
        <v>94</v>
      </c>
      <c r="D306" s="9" t="s">
        <v>108</v>
      </c>
      <c r="E306" s="11">
        <v>1.145</v>
      </c>
      <c r="F306" s="12">
        <v>12.08</v>
      </c>
      <c r="G306" s="12">
        <v>13.83</v>
      </c>
    </row>
    <row r="307" spans="1:7" ht="27.95" customHeight="1">
      <c r="A307" s="9" t="s">
        <v>253</v>
      </c>
      <c r="B307" s="10" t="s">
        <v>254</v>
      </c>
      <c r="C307" s="9" t="s">
        <v>94</v>
      </c>
      <c r="D307" s="9" t="s">
        <v>255</v>
      </c>
      <c r="E307" s="11">
        <v>1.7000000000000001E-2</v>
      </c>
      <c r="F307" s="12">
        <v>11.76</v>
      </c>
      <c r="G307" s="12">
        <v>0.2</v>
      </c>
    </row>
    <row r="308" spans="1:7" ht="27.95" customHeight="1">
      <c r="A308" s="9" t="s">
        <v>256</v>
      </c>
      <c r="B308" s="10" t="s">
        <v>257</v>
      </c>
      <c r="C308" s="9" t="s">
        <v>94</v>
      </c>
      <c r="D308" s="9" t="s">
        <v>258</v>
      </c>
      <c r="E308" s="11">
        <v>1.4E-2</v>
      </c>
      <c r="F308" s="12">
        <v>9.82</v>
      </c>
      <c r="G308" s="12">
        <v>0.14000000000000001</v>
      </c>
    </row>
    <row r="309" spans="1:7" ht="15" customHeight="1">
      <c r="A309" s="7"/>
      <c r="B309" s="7"/>
      <c r="C309" s="7"/>
      <c r="D309" s="7"/>
      <c r="E309" s="90" t="s">
        <v>114</v>
      </c>
      <c r="F309" s="91"/>
      <c r="G309" s="13">
        <v>19.170000000000002</v>
      </c>
    </row>
    <row r="310" spans="1:7" ht="15" customHeight="1">
      <c r="A310" s="7"/>
      <c r="B310" s="7"/>
      <c r="C310" s="7"/>
      <c r="D310" s="7"/>
      <c r="E310" s="92" t="s">
        <v>115</v>
      </c>
      <c r="F310" s="93"/>
      <c r="G310" s="3">
        <v>32.1</v>
      </c>
    </row>
    <row r="311" spans="1:7" ht="15" customHeight="1">
      <c r="A311" s="7"/>
      <c r="B311" s="7"/>
      <c r="C311" s="7"/>
      <c r="D311" s="7"/>
      <c r="E311" s="92" t="s">
        <v>116</v>
      </c>
      <c r="F311" s="93"/>
      <c r="G311" s="3">
        <v>9.08</v>
      </c>
    </row>
    <row r="312" spans="1:7" ht="15" customHeight="1">
      <c r="A312" s="7"/>
      <c r="B312" s="7"/>
      <c r="C312" s="7"/>
      <c r="D312" s="7"/>
      <c r="E312" s="92" t="s">
        <v>117</v>
      </c>
      <c r="F312" s="93"/>
      <c r="G312" s="3">
        <v>41.18</v>
      </c>
    </row>
    <row r="313" spans="1:7" ht="15" customHeight="1">
      <c r="A313" s="7"/>
      <c r="B313" s="7"/>
      <c r="C313" s="7"/>
      <c r="D313" s="7"/>
      <c r="E313" s="92" t="s">
        <v>118</v>
      </c>
      <c r="F313" s="93"/>
      <c r="G313" s="3">
        <v>10.2415</v>
      </c>
    </row>
    <row r="314" spans="1:7" ht="15" customHeight="1">
      <c r="A314" s="7"/>
      <c r="B314" s="7"/>
      <c r="C314" s="7"/>
      <c r="D314" s="7"/>
      <c r="E314" s="92" t="s">
        <v>119</v>
      </c>
      <c r="F314" s="93"/>
      <c r="G314" s="3">
        <v>51.42</v>
      </c>
    </row>
    <row r="315" spans="1:7" ht="9.9499999999999993" customHeight="1">
      <c r="A315" s="7"/>
      <c r="B315" s="7"/>
      <c r="C315" s="84" t="s">
        <v>84</v>
      </c>
      <c r="D315" s="85"/>
      <c r="E315" s="7"/>
      <c r="F315" s="7"/>
      <c r="G315" s="7"/>
    </row>
    <row r="316" spans="1:7" ht="20.100000000000001" customHeight="1">
      <c r="A316" s="86" t="s">
        <v>348</v>
      </c>
      <c r="B316" s="87"/>
      <c r="C316" s="87"/>
      <c r="D316" s="87"/>
      <c r="E316" s="87"/>
      <c r="F316" s="87"/>
      <c r="G316" s="87"/>
    </row>
    <row r="317" spans="1:7" ht="15" customHeight="1">
      <c r="A317" s="88" t="s">
        <v>105</v>
      </c>
      <c r="B317" s="89"/>
      <c r="C317" s="8" t="s">
        <v>87</v>
      </c>
      <c r="D317" s="8" t="s">
        <v>88</v>
      </c>
      <c r="E317" s="8" t="s">
        <v>89</v>
      </c>
      <c r="F317" s="8" t="s">
        <v>90</v>
      </c>
      <c r="G317" s="8" t="s">
        <v>91</v>
      </c>
    </row>
    <row r="318" spans="1:7" ht="15" customHeight="1">
      <c r="A318" s="9" t="s">
        <v>106</v>
      </c>
      <c r="B318" s="10" t="s">
        <v>107</v>
      </c>
      <c r="C318" s="9" t="s">
        <v>94</v>
      </c>
      <c r="D318" s="9" t="s">
        <v>108</v>
      </c>
      <c r="E318" s="11">
        <v>1.8460000000000001</v>
      </c>
      <c r="F318" s="12">
        <v>12.08</v>
      </c>
      <c r="G318" s="12">
        <v>22.3</v>
      </c>
    </row>
    <row r="319" spans="1:7" ht="15" customHeight="1">
      <c r="A319" s="9" t="s">
        <v>302</v>
      </c>
      <c r="B319" s="10" t="s">
        <v>303</v>
      </c>
      <c r="C319" s="9" t="s">
        <v>94</v>
      </c>
      <c r="D319" s="9" t="s">
        <v>108</v>
      </c>
      <c r="E319" s="11">
        <v>1.8460000000000001</v>
      </c>
      <c r="F319" s="12">
        <v>12.14</v>
      </c>
      <c r="G319" s="12">
        <v>22.41</v>
      </c>
    </row>
    <row r="320" spans="1:7" ht="15" customHeight="1">
      <c r="A320" s="9" t="s">
        <v>109</v>
      </c>
      <c r="B320" s="10" t="s">
        <v>110</v>
      </c>
      <c r="C320" s="9" t="s">
        <v>94</v>
      </c>
      <c r="D320" s="9" t="s">
        <v>108</v>
      </c>
      <c r="E320" s="11">
        <v>5.5380000000000003</v>
      </c>
      <c r="F320" s="12">
        <v>10.33</v>
      </c>
      <c r="G320" s="12">
        <v>57.21</v>
      </c>
    </row>
    <row r="321" spans="1:7" ht="27.95" customHeight="1">
      <c r="A321" s="9" t="s">
        <v>349</v>
      </c>
      <c r="B321" s="10" t="s">
        <v>350</v>
      </c>
      <c r="C321" s="9" t="s">
        <v>94</v>
      </c>
      <c r="D321" s="9" t="s">
        <v>255</v>
      </c>
      <c r="E321" s="11">
        <v>0.67200000000000004</v>
      </c>
      <c r="F321" s="12">
        <v>1.24</v>
      </c>
      <c r="G321" s="12">
        <v>0.83</v>
      </c>
    </row>
    <row r="322" spans="1:7" ht="27.95" customHeight="1">
      <c r="A322" s="9" t="s">
        <v>351</v>
      </c>
      <c r="B322" s="10" t="s">
        <v>352</v>
      </c>
      <c r="C322" s="9" t="s">
        <v>94</v>
      </c>
      <c r="D322" s="9" t="s">
        <v>258</v>
      </c>
      <c r="E322" s="11">
        <v>1.1739999999999999</v>
      </c>
      <c r="F322" s="12">
        <v>0.31</v>
      </c>
      <c r="G322" s="12">
        <v>0.36</v>
      </c>
    </row>
    <row r="323" spans="1:7" ht="15" customHeight="1">
      <c r="A323" s="7"/>
      <c r="B323" s="7"/>
      <c r="C323" s="7"/>
      <c r="D323" s="7"/>
      <c r="E323" s="90" t="s">
        <v>114</v>
      </c>
      <c r="F323" s="91"/>
      <c r="G323" s="13">
        <v>103.11</v>
      </c>
    </row>
    <row r="324" spans="1:7" ht="15" customHeight="1">
      <c r="A324" s="7"/>
      <c r="B324" s="7"/>
      <c r="C324" s="7"/>
      <c r="D324" s="7"/>
      <c r="E324" s="92" t="s">
        <v>115</v>
      </c>
      <c r="F324" s="93"/>
      <c r="G324" s="3">
        <v>103.11</v>
      </c>
    </row>
    <row r="325" spans="1:7" ht="15" customHeight="1">
      <c r="A325" s="7"/>
      <c r="B325" s="7"/>
      <c r="C325" s="7"/>
      <c r="D325" s="7"/>
      <c r="E325" s="92" t="s">
        <v>116</v>
      </c>
      <c r="F325" s="93"/>
      <c r="G325" s="3">
        <v>46.37</v>
      </c>
    </row>
    <row r="326" spans="1:7" ht="15" customHeight="1">
      <c r="A326" s="7"/>
      <c r="B326" s="7"/>
      <c r="C326" s="7"/>
      <c r="D326" s="7"/>
      <c r="E326" s="92" t="s">
        <v>117</v>
      </c>
      <c r="F326" s="93"/>
      <c r="G326" s="3">
        <v>149.47999999999999</v>
      </c>
    </row>
    <row r="327" spans="1:7" ht="15" customHeight="1">
      <c r="A327" s="7"/>
      <c r="B327" s="7"/>
      <c r="C327" s="7"/>
      <c r="D327" s="7"/>
      <c r="E327" s="92" t="s">
        <v>118</v>
      </c>
      <c r="F327" s="93"/>
      <c r="G327" s="3">
        <v>37.175699999999999</v>
      </c>
    </row>
    <row r="328" spans="1:7" ht="15" customHeight="1">
      <c r="A328" s="7"/>
      <c r="B328" s="7"/>
      <c r="C328" s="7"/>
      <c r="D328" s="7"/>
      <c r="E328" s="92" t="s">
        <v>119</v>
      </c>
      <c r="F328" s="93"/>
      <c r="G328" s="3">
        <v>186.66</v>
      </c>
    </row>
    <row r="329" spans="1:7" ht="9.9499999999999993" customHeight="1">
      <c r="A329" s="7"/>
      <c r="B329" s="7"/>
      <c r="C329" s="84" t="s">
        <v>84</v>
      </c>
      <c r="D329" s="85"/>
      <c r="E329" s="7"/>
      <c r="F329" s="7"/>
      <c r="G329" s="7"/>
    </row>
    <row r="330" spans="1:7" ht="20.100000000000001" customHeight="1">
      <c r="A330" s="86" t="s">
        <v>353</v>
      </c>
      <c r="B330" s="87"/>
      <c r="C330" s="87"/>
      <c r="D330" s="87"/>
      <c r="E330" s="87"/>
      <c r="F330" s="87"/>
      <c r="G330" s="87"/>
    </row>
    <row r="331" spans="1:7" ht="15" customHeight="1">
      <c r="A331" s="88" t="s">
        <v>86</v>
      </c>
      <c r="B331" s="89"/>
      <c r="C331" s="8" t="s">
        <v>87</v>
      </c>
      <c r="D331" s="8" t="s">
        <v>88</v>
      </c>
      <c r="E331" s="8" t="s">
        <v>89</v>
      </c>
      <c r="F331" s="8" t="s">
        <v>90</v>
      </c>
      <c r="G331" s="8" t="s">
        <v>91</v>
      </c>
    </row>
    <row r="332" spans="1:7" ht="15" customHeight="1">
      <c r="A332" s="9" t="s">
        <v>305</v>
      </c>
      <c r="B332" s="10" t="s">
        <v>306</v>
      </c>
      <c r="C332" s="9" t="s">
        <v>94</v>
      </c>
      <c r="D332" s="9" t="s">
        <v>103</v>
      </c>
      <c r="E332" s="11">
        <v>2.5000000000000001E-2</v>
      </c>
      <c r="F332" s="12">
        <v>11.9</v>
      </c>
      <c r="G332" s="12">
        <v>0.3</v>
      </c>
    </row>
    <row r="333" spans="1:7" ht="27.95" customHeight="1">
      <c r="A333" s="9" t="s">
        <v>307</v>
      </c>
      <c r="B333" s="10" t="s">
        <v>308</v>
      </c>
      <c r="C333" s="9" t="s">
        <v>94</v>
      </c>
      <c r="D333" s="9" t="s">
        <v>121</v>
      </c>
      <c r="E333" s="11">
        <v>1.9664999999999999</v>
      </c>
      <c r="F333" s="12">
        <v>0.15</v>
      </c>
      <c r="G333" s="12">
        <v>0.28999999999999998</v>
      </c>
    </row>
    <row r="334" spans="1:7" ht="15" customHeight="1">
      <c r="A334" s="7"/>
      <c r="B334" s="7"/>
      <c r="C334" s="7"/>
      <c r="D334" s="7"/>
      <c r="E334" s="90" t="s">
        <v>104</v>
      </c>
      <c r="F334" s="91"/>
      <c r="G334" s="13">
        <v>0.59</v>
      </c>
    </row>
    <row r="335" spans="1:7" ht="15" customHeight="1">
      <c r="A335" s="88" t="s">
        <v>105</v>
      </c>
      <c r="B335" s="89"/>
      <c r="C335" s="8" t="s">
        <v>87</v>
      </c>
      <c r="D335" s="8" t="s">
        <v>88</v>
      </c>
      <c r="E335" s="8" t="s">
        <v>89</v>
      </c>
      <c r="F335" s="8" t="s">
        <v>90</v>
      </c>
      <c r="G335" s="8" t="s">
        <v>91</v>
      </c>
    </row>
    <row r="336" spans="1:7" ht="15" customHeight="1">
      <c r="A336" s="9" t="s">
        <v>309</v>
      </c>
      <c r="B336" s="10" t="s">
        <v>310</v>
      </c>
      <c r="C336" s="9" t="s">
        <v>94</v>
      </c>
      <c r="D336" s="9" t="s">
        <v>108</v>
      </c>
      <c r="E336" s="11">
        <v>6.3500000000000001E-2</v>
      </c>
      <c r="F336" s="12">
        <v>9.9600000000000009</v>
      </c>
      <c r="G336" s="12">
        <v>0.63</v>
      </c>
    </row>
    <row r="337" spans="1:7" ht="15" customHeight="1">
      <c r="A337" s="9" t="s">
        <v>311</v>
      </c>
      <c r="B337" s="10" t="s">
        <v>312</v>
      </c>
      <c r="C337" s="9" t="s">
        <v>94</v>
      </c>
      <c r="D337" s="9" t="s">
        <v>108</v>
      </c>
      <c r="E337" s="11">
        <v>0.19450000000000001</v>
      </c>
      <c r="F337" s="12">
        <v>12.08</v>
      </c>
      <c r="G337" s="12">
        <v>2.35</v>
      </c>
    </row>
    <row r="338" spans="1:7" ht="27.95" customHeight="1">
      <c r="A338" s="9" t="s">
        <v>322</v>
      </c>
      <c r="B338" s="10" t="s">
        <v>323</v>
      </c>
      <c r="C338" s="9" t="s">
        <v>94</v>
      </c>
      <c r="D338" s="9" t="s">
        <v>103</v>
      </c>
      <c r="E338" s="11">
        <v>1</v>
      </c>
      <c r="F338" s="12">
        <v>6.35</v>
      </c>
      <c r="G338" s="12">
        <v>6.35</v>
      </c>
    </row>
    <row r="339" spans="1:7" ht="15" customHeight="1">
      <c r="A339" s="7"/>
      <c r="B339" s="7"/>
      <c r="C339" s="7"/>
      <c r="D339" s="7"/>
      <c r="E339" s="90" t="s">
        <v>114</v>
      </c>
      <c r="F339" s="91"/>
      <c r="G339" s="13">
        <v>9.33</v>
      </c>
    </row>
    <row r="340" spans="1:7" ht="15" customHeight="1">
      <c r="A340" s="7"/>
      <c r="B340" s="7"/>
      <c r="C340" s="7"/>
      <c r="D340" s="7"/>
      <c r="E340" s="92" t="s">
        <v>115</v>
      </c>
      <c r="F340" s="93"/>
      <c r="G340" s="3">
        <v>9.92</v>
      </c>
    </row>
    <row r="341" spans="1:7" ht="15" customHeight="1">
      <c r="A341" s="7"/>
      <c r="B341" s="7"/>
      <c r="C341" s="7"/>
      <c r="D341" s="7"/>
      <c r="E341" s="92" t="s">
        <v>116</v>
      </c>
      <c r="F341" s="93"/>
      <c r="G341" s="3">
        <v>1.88</v>
      </c>
    </row>
    <row r="342" spans="1:7" ht="15" customHeight="1">
      <c r="A342" s="7"/>
      <c r="B342" s="7"/>
      <c r="C342" s="7"/>
      <c r="D342" s="7"/>
      <c r="E342" s="92" t="s">
        <v>117</v>
      </c>
      <c r="F342" s="93"/>
      <c r="G342" s="3">
        <v>11.8</v>
      </c>
    </row>
    <row r="343" spans="1:7" ht="15" customHeight="1">
      <c r="A343" s="7"/>
      <c r="B343" s="7"/>
      <c r="C343" s="7"/>
      <c r="D343" s="7"/>
      <c r="E343" s="92" t="s">
        <v>118</v>
      </c>
      <c r="F343" s="93"/>
      <c r="G343" s="3">
        <v>2.9346999999999999</v>
      </c>
    </row>
    <row r="344" spans="1:7" ht="15" customHeight="1">
      <c r="A344" s="7"/>
      <c r="B344" s="7"/>
      <c r="C344" s="7"/>
      <c r="D344" s="7"/>
      <c r="E344" s="92" t="s">
        <v>119</v>
      </c>
      <c r="F344" s="93"/>
      <c r="G344" s="3">
        <v>14.73</v>
      </c>
    </row>
    <row r="345" spans="1:7" ht="9.9499999999999993" customHeight="1">
      <c r="A345" s="7"/>
      <c r="B345" s="7"/>
      <c r="C345" s="84" t="s">
        <v>84</v>
      </c>
      <c r="D345" s="85"/>
      <c r="E345" s="7"/>
      <c r="F345" s="7"/>
      <c r="G345" s="7"/>
    </row>
    <row r="346" spans="1:7" ht="20.100000000000001" customHeight="1">
      <c r="A346" s="86" t="s">
        <v>354</v>
      </c>
      <c r="B346" s="87"/>
      <c r="C346" s="87"/>
      <c r="D346" s="87"/>
      <c r="E346" s="87"/>
      <c r="F346" s="87"/>
      <c r="G346" s="87"/>
    </row>
    <row r="347" spans="1:7" ht="15" customHeight="1">
      <c r="A347" s="88" t="s">
        <v>86</v>
      </c>
      <c r="B347" s="89"/>
      <c r="C347" s="8" t="s">
        <v>87</v>
      </c>
      <c r="D347" s="8" t="s">
        <v>88</v>
      </c>
      <c r="E347" s="8" t="s">
        <v>89</v>
      </c>
      <c r="F347" s="8" t="s">
        <v>90</v>
      </c>
      <c r="G347" s="8" t="s">
        <v>91</v>
      </c>
    </row>
    <row r="348" spans="1:7" ht="15" customHeight="1">
      <c r="A348" s="9" t="s">
        <v>305</v>
      </c>
      <c r="B348" s="10" t="s">
        <v>306</v>
      </c>
      <c r="C348" s="9" t="s">
        <v>94</v>
      </c>
      <c r="D348" s="9" t="s">
        <v>103</v>
      </c>
      <c r="E348" s="11">
        <v>2.5000000000000001E-2</v>
      </c>
      <c r="F348" s="12">
        <v>11.9</v>
      </c>
      <c r="G348" s="12">
        <v>0.3</v>
      </c>
    </row>
    <row r="349" spans="1:7" ht="27.95" customHeight="1">
      <c r="A349" s="9" t="s">
        <v>307</v>
      </c>
      <c r="B349" s="10" t="s">
        <v>308</v>
      </c>
      <c r="C349" s="9" t="s">
        <v>94</v>
      </c>
      <c r="D349" s="9" t="s">
        <v>121</v>
      </c>
      <c r="E349" s="11">
        <v>1.19</v>
      </c>
      <c r="F349" s="12">
        <v>0.15</v>
      </c>
      <c r="G349" s="12">
        <v>0.18</v>
      </c>
    </row>
    <row r="350" spans="1:7" ht="15" customHeight="1">
      <c r="A350" s="7"/>
      <c r="B350" s="7"/>
      <c r="C350" s="7"/>
      <c r="D350" s="7"/>
      <c r="E350" s="90" t="s">
        <v>104</v>
      </c>
      <c r="F350" s="91"/>
      <c r="G350" s="13">
        <v>0.48</v>
      </c>
    </row>
    <row r="351" spans="1:7" ht="15" customHeight="1">
      <c r="A351" s="88" t="s">
        <v>105</v>
      </c>
      <c r="B351" s="89"/>
      <c r="C351" s="8" t="s">
        <v>87</v>
      </c>
      <c r="D351" s="8" t="s">
        <v>88</v>
      </c>
      <c r="E351" s="8" t="s">
        <v>89</v>
      </c>
      <c r="F351" s="8" t="s">
        <v>90</v>
      </c>
      <c r="G351" s="8" t="s">
        <v>91</v>
      </c>
    </row>
    <row r="352" spans="1:7" ht="15" customHeight="1">
      <c r="A352" s="9" t="s">
        <v>309</v>
      </c>
      <c r="B352" s="10" t="s">
        <v>310</v>
      </c>
      <c r="C352" s="9" t="s">
        <v>94</v>
      </c>
      <c r="D352" s="9" t="s">
        <v>108</v>
      </c>
      <c r="E352" s="11">
        <v>4.9000000000000002E-2</v>
      </c>
      <c r="F352" s="12">
        <v>9.9600000000000009</v>
      </c>
      <c r="G352" s="12">
        <v>0.49</v>
      </c>
    </row>
    <row r="353" spans="1:7" ht="15" customHeight="1">
      <c r="A353" s="9" t="s">
        <v>311</v>
      </c>
      <c r="B353" s="10" t="s">
        <v>312</v>
      </c>
      <c r="C353" s="9" t="s">
        <v>94</v>
      </c>
      <c r="D353" s="9" t="s">
        <v>108</v>
      </c>
      <c r="E353" s="11">
        <v>0.151</v>
      </c>
      <c r="F353" s="12">
        <v>12.08</v>
      </c>
      <c r="G353" s="12">
        <v>1.82</v>
      </c>
    </row>
    <row r="354" spans="1:7" ht="27.95" customHeight="1">
      <c r="A354" s="9" t="s">
        <v>319</v>
      </c>
      <c r="B354" s="10" t="s">
        <v>320</v>
      </c>
      <c r="C354" s="9" t="s">
        <v>94</v>
      </c>
      <c r="D354" s="9" t="s">
        <v>103</v>
      </c>
      <c r="E354" s="11">
        <v>1</v>
      </c>
      <c r="F354" s="12">
        <v>6.18</v>
      </c>
      <c r="G354" s="12">
        <v>6.18</v>
      </c>
    </row>
    <row r="355" spans="1:7" ht="15" customHeight="1">
      <c r="A355" s="7"/>
      <c r="B355" s="7"/>
      <c r="C355" s="7"/>
      <c r="D355" s="7"/>
      <c r="E355" s="90" t="s">
        <v>114</v>
      </c>
      <c r="F355" s="91"/>
      <c r="G355" s="13">
        <v>8.49</v>
      </c>
    </row>
    <row r="356" spans="1:7" ht="15" customHeight="1">
      <c r="A356" s="7"/>
      <c r="B356" s="7"/>
      <c r="C356" s="7"/>
      <c r="D356" s="7"/>
      <c r="E356" s="92" t="s">
        <v>115</v>
      </c>
      <c r="F356" s="93"/>
      <c r="G356" s="3">
        <v>8.9700000000000006</v>
      </c>
    </row>
    <row r="357" spans="1:7" ht="15" customHeight="1">
      <c r="A357" s="7"/>
      <c r="B357" s="7"/>
      <c r="C357" s="7"/>
      <c r="D357" s="7"/>
      <c r="E357" s="92" t="s">
        <v>116</v>
      </c>
      <c r="F357" s="93"/>
      <c r="G357" s="3">
        <v>1.32</v>
      </c>
    </row>
    <row r="358" spans="1:7" ht="15" customHeight="1">
      <c r="A358" s="7"/>
      <c r="B358" s="7"/>
      <c r="C358" s="7"/>
      <c r="D358" s="7"/>
      <c r="E358" s="92" t="s">
        <v>117</v>
      </c>
      <c r="F358" s="93"/>
      <c r="G358" s="3">
        <v>10.29</v>
      </c>
    </row>
    <row r="359" spans="1:7" ht="15" customHeight="1">
      <c r="A359" s="7"/>
      <c r="B359" s="7"/>
      <c r="C359" s="7"/>
      <c r="D359" s="7"/>
      <c r="E359" s="92" t="s">
        <v>118</v>
      </c>
      <c r="F359" s="93"/>
      <c r="G359" s="3">
        <v>2.5590999999999999</v>
      </c>
    </row>
    <row r="360" spans="1:7" ht="15" customHeight="1">
      <c r="A360" s="7"/>
      <c r="B360" s="7"/>
      <c r="C360" s="7"/>
      <c r="D360" s="7"/>
      <c r="E360" s="92" t="s">
        <v>119</v>
      </c>
      <c r="F360" s="93"/>
      <c r="G360" s="3">
        <v>12.85</v>
      </c>
    </row>
    <row r="361" spans="1:7" ht="9.9499999999999993" customHeight="1">
      <c r="A361" s="7"/>
      <c r="B361" s="7"/>
      <c r="C361" s="84" t="s">
        <v>84</v>
      </c>
      <c r="D361" s="85"/>
      <c r="E361" s="7"/>
      <c r="F361" s="7"/>
      <c r="G361" s="7"/>
    </row>
    <row r="362" spans="1:7" ht="20.100000000000001" customHeight="1">
      <c r="A362" s="86" t="s">
        <v>355</v>
      </c>
      <c r="B362" s="87"/>
      <c r="C362" s="87"/>
      <c r="D362" s="87"/>
      <c r="E362" s="87"/>
      <c r="F362" s="87"/>
      <c r="G362" s="87"/>
    </row>
    <row r="363" spans="1:7" ht="15" customHeight="1">
      <c r="A363" s="88" t="s">
        <v>86</v>
      </c>
      <c r="B363" s="89"/>
      <c r="C363" s="8" t="s">
        <v>87</v>
      </c>
      <c r="D363" s="8" t="s">
        <v>88</v>
      </c>
      <c r="E363" s="8" t="s">
        <v>89</v>
      </c>
      <c r="F363" s="8" t="s">
        <v>90</v>
      </c>
      <c r="G363" s="8" t="s">
        <v>91</v>
      </c>
    </row>
    <row r="364" spans="1:7" ht="15" customHeight="1">
      <c r="A364" s="9" t="s">
        <v>305</v>
      </c>
      <c r="B364" s="10" t="s">
        <v>306</v>
      </c>
      <c r="C364" s="9" t="s">
        <v>94</v>
      </c>
      <c r="D364" s="9" t="s">
        <v>103</v>
      </c>
      <c r="E364" s="11">
        <v>2.5000000000000001E-2</v>
      </c>
      <c r="F364" s="12">
        <v>11.9</v>
      </c>
      <c r="G364" s="12">
        <v>0.3</v>
      </c>
    </row>
    <row r="365" spans="1:7" ht="27.95" customHeight="1">
      <c r="A365" s="9" t="s">
        <v>307</v>
      </c>
      <c r="B365" s="10" t="s">
        <v>308</v>
      </c>
      <c r="C365" s="9" t="s">
        <v>94</v>
      </c>
      <c r="D365" s="9" t="s">
        <v>121</v>
      </c>
      <c r="E365" s="11">
        <v>0.46550000000000002</v>
      </c>
      <c r="F365" s="12">
        <v>0.15</v>
      </c>
      <c r="G365" s="12">
        <v>7.0000000000000007E-2</v>
      </c>
    </row>
    <row r="366" spans="1:7" ht="15" customHeight="1">
      <c r="A366" s="7"/>
      <c r="B366" s="7"/>
      <c r="C366" s="7"/>
      <c r="D366" s="7"/>
      <c r="E366" s="90" t="s">
        <v>104</v>
      </c>
      <c r="F366" s="91"/>
      <c r="G366" s="13">
        <v>0.37</v>
      </c>
    </row>
    <row r="367" spans="1:7" ht="15" customHeight="1">
      <c r="A367" s="88" t="s">
        <v>105</v>
      </c>
      <c r="B367" s="89"/>
      <c r="C367" s="8" t="s">
        <v>87</v>
      </c>
      <c r="D367" s="8" t="s">
        <v>88</v>
      </c>
      <c r="E367" s="8" t="s">
        <v>89</v>
      </c>
      <c r="F367" s="8" t="s">
        <v>90</v>
      </c>
      <c r="G367" s="8" t="s">
        <v>91</v>
      </c>
    </row>
    <row r="368" spans="1:7" ht="15" customHeight="1">
      <c r="A368" s="9" t="s">
        <v>309</v>
      </c>
      <c r="B368" s="10" t="s">
        <v>310</v>
      </c>
      <c r="C368" s="9" t="s">
        <v>94</v>
      </c>
      <c r="D368" s="9" t="s">
        <v>108</v>
      </c>
      <c r="E368" s="11">
        <v>2.9000000000000001E-2</v>
      </c>
      <c r="F368" s="12">
        <v>9.9600000000000009</v>
      </c>
      <c r="G368" s="12">
        <v>0.28999999999999998</v>
      </c>
    </row>
    <row r="369" spans="1:7" ht="15" customHeight="1">
      <c r="A369" s="9" t="s">
        <v>311</v>
      </c>
      <c r="B369" s="10" t="s">
        <v>312</v>
      </c>
      <c r="C369" s="9" t="s">
        <v>94</v>
      </c>
      <c r="D369" s="9" t="s">
        <v>108</v>
      </c>
      <c r="E369" s="11">
        <v>8.8999999999999996E-2</v>
      </c>
      <c r="F369" s="12">
        <v>12.08</v>
      </c>
      <c r="G369" s="12">
        <v>1.08</v>
      </c>
    </row>
    <row r="370" spans="1:7" ht="27.95" customHeight="1">
      <c r="A370" s="9" t="s">
        <v>313</v>
      </c>
      <c r="B370" s="10" t="s">
        <v>314</v>
      </c>
      <c r="C370" s="9" t="s">
        <v>94</v>
      </c>
      <c r="D370" s="9" t="s">
        <v>103</v>
      </c>
      <c r="E370" s="11">
        <v>1</v>
      </c>
      <c r="F370" s="12">
        <v>5.72</v>
      </c>
      <c r="G370" s="12">
        <v>5.72</v>
      </c>
    </row>
    <row r="371" spans="1:7" ht="15" customHeight="1">
      <c r="A371" s="7"/>
      <c r="B371" s="7"/>
      <c r="C371" s="7"/>
      <c r="D371" s="7"/>
      <c r="E371" s="90" t="s">
        <v>114</v>
      </c>
      <c r="F371" s="91"/>
      <c r="G371" s="13">
        <v>7.09</v>
      </c>
    </row>
    <row r="372" spans="1:7" ht="15" customHeight="1">
      <c r="A372" s="7"/>
      <c r="B372" s="7"/>
      <c r="C372" s="7"/>
      <c r="D372" s="7"/>
      <c r="E372" s="92" t="s">
        <v>115</v>
      </c>
      <c r="F372" s="93"/>
      <c r="G372" s="3">
        <v>7.46</v>
      </c>
    </row>
    <row r="373" spans="1:7" ht="15" customHeight="1">
      <c r="A373" s="7"/>
      <c r="B373" s="7"/>
      <c r="C373" s="7"/>
      <c r="D373" s="7"/>
      <c r="E373" s="92" t="s">
        <v>116</v>
      </c>
      <c r="F373" s="93"/>
      <c r="G373" s="3">
        <v>0.68</v>
      </c>
    </row>
    <row r="374" spans="1:7" ht="15" customHeight="1">
      <c r="A374" s="7"/>
      <c r="B374" s="7"/>
      <c r="C374" s="7"/>
      <c r="D374" s="7"/>
      <c r="E374" s="92" t="s">
        <v>117</v>
      </c>
      <c r="F374" s="93"/>
      <c r="G374" s="3">
        <v>8.14</v>
      </c>
    </row>
    <row r="375" spans="1:7" ht="15" customHeight="1">
      <c r="A375" s="7"/>
      <c r="B375" s="7"/>
      <c r="C375" s="7"/>
      <c r="D375" s="7"/>
      <c r="E375" s="92" t="s">
        <v>118</v>
      </c>
      <c r="F375" s="93"/>
      <c r="G375" s="3">
        <v>2.0244</v>
      </c>
    </row>
    <row r="376" spans="1:7" ht="15" customHeight="1">
      <c r="A376" s="7"/>
      <c r="B376" s="7"/>
      <c r="C376" s="7"/>
      <c r="D376" s="7"/>
      <c r="E376" s="92" t="s">
        <v>119</v>
      </c>
      <c r="F376" s="93"/>
      <c r="G376" s="3">
        <v>10.16</v>
      </c>
    </row>
    <row r="377" spans="1:7" ht="9.9499999999999993" customHeight="1">
      <c r="A377" s="7"/>
      <c r="B377" s="7"/>
      <c r="C377" s="84" t="s">
        <v>84</v>
      </c>
      <c r="D377" s="85"/>
      <c r="E377" s="7"/>
      <c r="F377" s="7"/>
      <c r="G377" s="7"/>
    </row>
    <row r="378" spans="1:7" ht="20.100000000000001" customHeight="1">
      <c r="A378" s="86" t="s">
        <v>356</v>
      </c>
      <c r="B378" s="87"/>
      <c r="C378" s="87"/>
      <c r="D378" s="87"/>
      <c r="E378" s="87"/>
      <c r="F378" s="87"/>
      <c r="G378" s="87"/>
    </row>
    <row r="379" spans="1:7" ht="15" customHeight="1">
      <c r="A379" s="88" t="s">
        <v>105</v>
      </c>
      <c r="B379" s="89"/>
      <c r="C379" s="8" t="s">
        <v>87</v>
      </c>
      <c r="D379" s="8" t="s">
        <v>88</v>
      </c>
      <c r="E379" s="8" t="s">
        <v>89</v>
      </c>
      <c r="F379" s="8" t="s">
        <v>90</v>
      </c>
      <c r="G379" s="8" t="s">
        <v>91</v>
      </c>
    </row>
    <row r="380" spans="1:7" ht="15" customHeight="1">
      <c r="A380" s="9" t="s">
        <v>302</v>
      </c>
      <c r="B380" s="10" t="s">
        <v>303</v>
      </c>
      <c r="C380" s="9" t="s">
        <v>94</v>
      </c>
      <c r="D380" s="9" t="s">
        <v>108</v>
      </c>
      <c r="E380" s="11">
        <v>4.9059999999999997</v>
      </c>
      <c r="F380" s="12">
        <v>12.14</v>
      </c>
      <c r="G380" s="12">
        <v>59.56</v>
      </c>
    </row>
    <row r="381" spans="1:7" ht="15" customHeight="1">
      <c r="A381" s="9" t="s">
        <v>109</v>
      </c>
      <c r="B381" s="10" t="s">
        <v>110</v>
      </c>
      <c r="C381" s="9" t="s">
        <v>94</v>
      </c>
      <c r="D381" s="9" t="s">
        <v>108</v>
      </c>
      <c r="E381" s="11">
        <v>3.2959999999999998</v>
      </c>
      <c r="F381" s="12">
        <v>10.33</v>
      </c>
      <c r="G381" s="12">
        <v>34.049999999999997</v>
      </c>
    </row>
    <row r="382" spans="1:7" ht="27.95" customHeight="1">
      <c r="A382" s="9" t="s">
        <v>349</v>
      </c>
      <c r="B382" s="10" t="s">
        <v>350</v>
      </c>
      <c r="C382" s="9" t="s">
        <v>94</v>
      </c>
      <c r="D382" s="9" t="s">
        <v>255</v>
      </c>
      <c r="E382" s="11">
        <v>0.42299999999999999</v>
      </c>
      <c r="F382" s="12">
        <v>1.24</v>
      </c>
      <c r="G382" s="12">
        <v>0.52</v>
      </c>
    </row>
    <row r="383" spans="1:7" ht="27.95" customHeight="1">
      <c r="A383" s="9" t="s">
        <v>351</v>
      </c>
      <c r="B383" s="10" t="s">
        <v>352</v>
      </c>
      <c r="C383" s="9" t="s">
        <v>94</v>
      </c>
      <c r="D383" s="9" t="s">
        <v>258</v>
      </c>
      <c r="E383" s="11">
        <v>1.2250000000000001</v>
      </c>
      <c r="F383" s="12">
        <v>0.31</v>
      </c>
      <c r="G383" s="12">
        <v>0.38</v>
      </c>
    </row>
    <row r="384" spans="1:7" ht="27.95" customHeight="1">
      <c r="A384" s="9" t="s">
        <v>357</v>
      </c>
      <c r="B384" s="10" t="s">
        <v>358</v>
      </c>
      <c r="C384" s="9" t="s">
        <v>94</v>
      </c>
      <c r="D384" s="9" t="s">
        <v>113</v>
      </c>
      <c r="E384" s="11">
        <v>1.1499999999999999</v>
      </c>
      <c r="F384" s="12">
        <v>311.43</v>
      </c>
      <c r="G384" s="12">
        <v>358.14</v>
      </c>
    </row>
    <row r="385" spans="1:7" ht="15" customHeight="1">
      <c r="A385" s="7"/>
      <c r="B385" s="7"/>
      <c r="C385" s="7"/>
      <c r="D385" s="7"/>
      <c r="E385" s="90" t="s">
        <v>114</v>
      </c>
      <c r="F385" s="91"/>
      <c r="G385" s="13">
        <v>452.65</v>
      </c>
    </row>
    <row r="386" spans="1:7" ht="15" customHeight="1">
      <c r="A386" s="7"/>
      <c r="B386" s="7"/>
      <c r="C386" s="7"/>
      <c r="D386" s="7"/>
      <c r="E386" s="92" t="s">
        <v>115</v>
      </c>
      <c r="F386" s="93"/>
      <c r="G386" s="3">
        <v>452.65</v>
      </c>
    </row>
    <row r="387" spans="1:7" ht="15" customHeight="1">
      <c r="A387" s="7"/>
      <c r="B387" s="7"/>
      <c r="C387" s="7"/>
      <c r="D387" s="7"/>
      <c r="E387" s="92" t="s">
        <v>116</v>
      </c>
      <c r="F387" s="93"/>
      <c r="G387" s="3">
        <v>60.12</v>
      </c>
    </row>
    <row r="388" spans="1:7" ht="15" customHeight="1">
      <c r="A388" s="7"/>
      <c r="B388" s="7"/>
      <c r="C388" s="7"/>
      <c r="D388" s="7"/>
      <c r="E388" s="92" t="s">
        <v>117</v>
      </c>
      <c r="F388" s="93"/>
      <c r="G388" s="3">
        <v>512.77</v>
      </c>
    </row>
    <row r="389" spans="1:7" ht="15" customHeight="1">
      <c r="A389" s="7"/>
      <c r="B389" s="7"/>
      <c r="C389" s="7"/>
      <c r="D389" s="7"/>
      <c r="E389" s="92" t="s">
        <v>118</v>
      </c>
      <c r="F389" s="93"/>
      <c r="G389" s="3">
        <v>127.52589999999999</v>
      </c>
    </row>
    <row r="390" spans="1:7" ht="15" customHeight="1">
      <c r="A390" s="7"/>
      <c r="B390" s="7"/>
      <c r="C390" s="7"/>
      <c r="D390" s="7"/>
      <c r="E390" s="92" t="s">
        <v>119</v>
      </c>
      <c r="F390" s="93"/>
      <c r="G390" s="3">
        <v>640.29999999999995</v>
      </c>
    </row>
    <row r="391" spans="1:7" ht="9.9499999999999993" customHeight="1">
      <c r="A391" s="7"/>
      <c r="B391" s="7"/>
      <c r="C391" s="84" t="s">
        <v>84</v>
      </c>
      <c r="D391" s="85"/>
      <c r="E391" s="7"/>
      <c r="F391" s="7"/>
      <c r="G391" s="7"/>
    </row>
    <row r="392" spans="1:7" ht="20.100000000000001" customHeight="1">
      <c r="A392" s="86" t="s">
        <v>359</v>
      </c>
      <c r="B392" s="87"/>
      <c r="C392" s="87"/>
      <c r="D392" s="87"/>
      <c r="E392" s="87"/>
      <c r="F392" s="87"/>
      <c r="G392" s="87"/>
    </row>
    <row r="393" spans="1:7" ht="15" customHeight="1">
      <c r="A393" s="88" t="s">
        <v>86</v>
      </c>
      <c r="B393" s="89"/>
      <c r="C393" s="8" t="s">
        <v>87</v>
      </c>
      <c r="D393" s="8" t="s">
        <v>88</v>
      </c>
      <c r="E393" s="8" t="s">
        <v>89</v>
      </c>
      <c r="F393" s="8" t="s">
        <v>90</v>
      </c>
      <c r="G393" s="8" t="s">
        <v>91</v>
      </c>
    </row>
    <row r="394" spans="1:7" ht="20.100000000000001" customHeight="1">
      <c r="A394" s="9" t="s">
        <v>338</v>
      </c>
      <c r="B394" s="10" t="s">
        <v>339</v>
      </c>
      <c r="C394" s="9" t="s">
        <v>94</v>
      </c>
      <c r="D394" s="9" t="s">
        <v>124</v>
      </c>
      <c r="E394" s="11">
        <v>1.7000000000000001E-2</v>
      </c>
      <c r="F394" s="12">
        <v>6.08</v>
      </c>
      <c r="G394" s="12">
        <v>0.1</v>
      </c>
    </row>
    <row r="395" spans="1:7" ht="20.100000000000001" customHeight="1">
      <c r="A395" s="9" t="s">
        <v>96</v>
      </c>
      <c r="B395" s="10" t="s">
        <v>97</v>
      </c>
      <c r="C395" s="9" t="s">
        <v>94</v>
      </c>
      <c r="D395" s="9" t="s">
        <v>95</v>
      </c>
      <c r="E395" s="11">
        <v>0.60499999999999998</v>
      </c>
      <c r="F395" s="12">
        <v>5.08</v>
      </c>
      <c r="G395" s="12">
        <v>3.07</v>
      </c>
    </row>
    <row r="396" spans="1:7" ht="20.100000000000001" customHeight="1">
      <c r="A396" s="9" t="s">
        <v>340</v>
      </c>
      <c r="B396" s="10" t="s">
        <v>341</v>
      </c>
      <c r="C396" s="9" t="s">
        <v>94</v>
      </c>
      <c r="D396" s="9" t="s">
        <v>95</v>
      </c>
      <c r="E396" s="11">
        <v>0.56699999999999995</v>
      </c>
      <c r="F396" s="12">
        <v>1.82</v>
      </c>
      <c r="G396" s="12">
        <v>1.03</v>
      </c>
    </row>
    <row r="397" spans="1:7" ht="15" customHeight="1">
      <c r="A397" s="9" t="s">
        <v>342</v>
      </c>
      <c r="B397" s="10" t="s">
        <v>343</v>
      </c>
      <c r="C397" s="9" t="s">
        <v>94</v>
      </c>
      <c r="D397" s="9" t="s">
        <v>103</v>
      </c>
      <c r="E397" s="11">
        <v>2.5999999999999999E-2</v>
      </c>
      <c r="F397" s="12">
        <v>11.4</v>
      </c>
      <c r="G397" s="12">
        <v>0.3</v>
      </c>
    </row>
    <row r="398" spans="1:7" ht="20.100000000000001" customHeight="1">
      <c r="A398" s="9" t="s">
        <v>344</v>
      </c>
      <c r="B398" s="10" t="s">
        <v>345</v>
      </c>
      <c r="C398" s="9" t="s">
        <v>94</v>
      </c>
      <c r="D398" s="9" t="s">
        <v>95</v>
      </c>
      <c r="E398" s="11">
        <v>1.008</v>
      </c>
      <c r="F398" s="12">
        <v>7.9</v>
      </c>
      <c r="G398" s="12">
        <v>7.96</v>
      </c>
    </row>
    <row r="399" spans="1:7" ht="15" customHeight="1">
      <c r="A399" s="9" t="s">
        <v>346</v>
      </c>
      <c r="B399" s="10" t="s">
        <v>347</v>
      </c>
      <c r="C399" s="9" t="s">
        <v>94</v>
      </c>
      <c r="D399" s="9" t="s">
        <v>103</v>
      </c>
      <c r="E399" s="11">
        <v>3.4000000000000002E-2</v>
      </c>
      <c r="F399" s="12">
        <v>13.81</v>
      </c>
      <c r="G399" s="12">
        <v>0.47</v>
      </c>
    </row>
    <row r="400" spans="1:7" ht="15" customHeight="1">
      <c r="A400" s="7"/>
      <c r="B400" s="7"/>
      <c r="C400" s="7"/>
      <c r="D400" s="7"/>
      <c r="E400" s="90" t="s">
        <v>104</v>
      </c>
      <c r="F400" s="91"/>
      <c r="G400" s="13">
        <v>12.93</v>
      </c>
    </row>
    <row r="401" spans="1:7" ht="15" customHeight="1">
      <c r="A401" s="88" t="s">
        <v>105</v>
      </c>
      <c r="B401" s="89"/>
      <c r="C401" s="8" t="s">
        <v>87</v>
      </c>
      <c r="D401" s="8" t="s">
        <v>88</v>
      </c>
      <c r="E401" s="8" t="s">
        <v>89</v>
      </c>
      <c r="F401" s="8" t="s">
        <v>90</v>
      </c>
      <c r="G401" s="8" t="s">
        <v>91</v>
      </c>
    </row>
    <row r="402" spans="1:7" ht="15" customHeight="1">
      <c r="A402" s="9" t="s">
        <v>251</v>
      </c>
      <c r="B402" s="10" t="s">
        <v>252</v>
      </c>
      <c r="C402" s="9" t="s">
        <v>94</v>
      </c>
      <c r="D402" s="9" t="s">
        <v>108</v>
      </c>
      <c r="E402" s="11">
        <v>0.47099999999999997</v>
      </c>
      <c r="F402" s="12">
        <v>10.61</v>
      </c>
      <c r="G402" s="12">
        <v>5</v>
      </c>
    </row>
    <row r="403" spans="1:7" ht="15" customHeight="1">
      <c r="A403" s="9" t="s">
        <v>106</v>
      </c>
      <c r="B403" s="10" t="s">
        <v>107</v>
      </c>
      <c r="C403" s="9" t="s">
        <v>94</v>
      </c>
      <c r="D403" s="9" t="s">
        <v>108</v>
      </c>
      <c r="E403" s="11">
        <v>1.145</v>
      </c>
      <c r="F403" s="12">
        <v>12.08</v>
      </c>
      <c r="G403" s="12">
        <v>13.83</v>
      </c>
    </row>
    <row r="404" spans="1:7" ht="27.95" customHeight="1">
      <c r="A404" s="9" t="s">
        <v>253</v>
      </c>
      <c r="B404" s="10" t="s">
        <v>254</v>
      </c>
      <c r="C404" s="9" t="s">
        <v>94</v>
      </c>
      <c r="D404" s="9" t="s">
        <v>255</v>
      </c>
      <c r="E404" s="11">
        <v>1.7000000000000001E-2</v>
      </c>
      <c r="F404" s="12">
        <v>11.76</v>
      </c>
      <c r="G404" s="12">
        <v>0.2</v>
      </c>
    </row>
    <row r="405" spans="1:7" ht="27.95" customHeight="1">
      <c r="A405" s="9" t="s">
        <v>256</v>
      </c>
      <c r="B405" s="10" t="s">
        <v>257</v>
      </c>
      <c r="C405" s="9" t="s">
        <v>94</v>
      </c>
      <c r="D405" s="9" t="s">
        <v>258</v>
      </c>
      <c r="E405" s="11">
        <v>1.4E-2</v>
      </c>
      <c r="F405" s="12">
        <v>9.82</v>
      </c>
      <c r="G405" s="12">
        <v>0.14000000000000001</v>
      </c>
    </row>
    <row r="406" spans="1:7" ht="15" customHeight="1">
      <c r="A406" s="7"/>
      <c r="B406" s="7"/>
      <c r="C406" s="7"/>
      <c r="D406" s="7"/>
      <c r="E406" s="90" t="s">
        <v>114</v>
      </c>
      <c r="F406" s="91"/>
      <c r="G406" s="13">
        <v>19.170000000000002</v>
      </c>
    </row>
    <row r="407" spans="1:7" ht="15" customHeight="1">
      <c r="A407" s="7"/>
      <c r="B407" s="7"/>
      <c r="C407" s="7"/>
      <c r="D407" s="7"/>
      <c r="E407" s="92" t="s">
        <v>115</v>
      </c>
      <c r="F407" s="93"/>
      <c r="G407" s="3">
        <v>32.1</v>
      </c>
    </row>
    <row r="408" spans="1:7" ht="15" customHeight="1">
      <c r="A408" s="7"/>
      <c r="B408" s="7"/>
      <c r="C408" s="7"/>
      <c r="D408" s="7"/>
      <c r="E408" s="92" t="s">
        <v>116</v>
      </c>
      <c r="F408" s="93"/>
      <c r="G408" s="3">
        <v>9.08</v>
      </c>
    </row>
    <row r="409" spans="1:7" ht="15" customHeight="1">
      <c r="A409" s="7"/>
      <c r="B409" s="7"/>
      <c r="C409" s="7"/>
      <c r="D409" s="7"/>
      <c r="E409" s="92" t="s">
        <v>117</v>
      </c>
      <c r="F409" s="93"/>
      <c r="G409" s="3">
        <v>41.18</v>
      </c>
    </row>
    <row r="410" spans="1:7" ht="15" customHeight="1">
      <c r="A410" s="7"/>
      <c r="B410" s="7"/>
      <c r="C410" s="7"/>
      <c r="D410" s="7"/>
      <c r="E410" s="92" t="s">
        <v>118</v>
      </c>
      <c r="F410" s="93"/>
      <c r="G410" s="3">
        <v>10.2415</v>
      </c>
    </row>
    <row r="411" spans="1:7" ht="15" customHeight="1">
      <c r="A411" s="7"/>
      <c r="B411" s="7"/>
      <c r="C411" s="7"/>
      <c r="D411" s="7"/>
      <c r="E411" s="92" t="s">
        <v>119</v>
      </c>
      <c r="F411" s="93"/>
      <c r="G411" s="3">
        <v>51.42</v>
      </c>
    </row>
    <row r="412" spans="1:7" ht="9.9499999999999993" customHeight="1">
      <c r="A412" s="7"/>
      <c r="B412" s="7"/>
      <c r="C412" s="84" t="s">
        <v>84</v>
      </c>
      <c r="D412" s="85"/>
      <c r="E412" s="7"/>
      <c r="F412" s="7"/>
      <c r="G412" s="7"/>
    </row>
    <row r="413" spans="1:7" ht="20.100000000000001" customHeight="1">
      <c r="A413" s="86" t="s">
        <v>360</v>
      </c>
      <c r="B413" s="87"/>
      <c r="C413" s="87"/>
      <c r="D413" s="87"/>
      <c r="E413" s="87"/>
      <c r="F413" s="87"/>
      <c r="G413" s="87"/>
    </row>
    <row r="414" spans="1:7" ht="15" customHeight="1">
      <c r="A414" s="88" t="s">
        <v>86</v>
      </c>
      <c r="B414" s="89"/>
      <c r="C414" s="8" t="s">
        <v>87</v>
      </c>
      <c r="D414" s="8" t="s">
        <v>88</v>
      </c>
      <c r="E414" s="8" t="s">
        <v>89</v>
      </c>
      <c r="F414" s="8" t="s">
        <v>90</v>
      </c>
      <c r="G414" s="8" t="s">
        <v>91</v>
      </c>
    </row>
    <row r="415" spans="1:7" ht="20.100000000000001" customHeight="1">
      <c r="A415" s="9" t="s">
        <v>361</v>
      </c>
      <c r="B415" s="10" t="s">
        <v>362</v>
      </c>
      <c r="C415" s="9" t="s">
        <v>94</v>
      </c>
      <c r="D415" s="9" t="s">
        <v>124</v>
      </c>
      <c r="E415" s="11">
        <v>0.4</v>
      </c>
      <c r="F415" s="12">
        <v>8.1300000000000008</v>
      </c>
      <c r="G415" s="12">
        <v>3.25</v>
      </c>
    </row>
    <row r="416" spans="1:7" ht="15" customHeight="1">
      <c r="A416" s="7"/>
      <c r="B416" s="7"/>
      <c r="C416" s="7"/>
      <c r="D416" s="7"/>
      <c r="E416" s="90" t="s">
        <v>104</v>
      </c>
      <c r="F416" s="91"/>
      <c r="G416" s="13">
        <v>3.25</v>
      </c>
    </row>
    <row r="417" spans="1:7" ht="15" customHeight="1">
      <c r="A417" s="88" t="s">
        <v>105</v>
      </c>
      <c r="B417" s="89"/>
      <c r="C417" s="8" t="s">
        <v>87</v>
      </c>
      <c r="D417" s="8" t="s">
        <v>88</v>
      </c>
      <c r="E417" s="8" t="s">
        <v>89</v>
      </c>
      <c r="F417" s="8" t="s">
        <v>90</v>
      </c>
      <c r="G417" s="8" t="s">
        <v>91</v>
      </c>
    </row>
    <row r="418" spans="1:7" ht="15" customHeight="1">
      <c r="A418" s="9" t="s">
        <v>109</v>
      </c>
      <c r="B418" s="10" t="s">
        <v>110</v>
      </c>
      <c r="C418" s="9" t="s">
        <v>94</v>
      </c>
      <c r="D418" s="9" t="s">
        <v>108</v>
      </c>
      <c r="E418" s="11">
        <v>0.4</v>
      </c>
      <c r="F418" s="12">
        <v>10.33</v>
      </c>
      <c r="G418" s="12">
        <v>4.13</v>
      </c>
    </row>
    <row r="419" spans="1:7" ht="15" customHeight="1">
      <c r="A419" s="7"/>
      <c r="B419" s="7"/>
      <c r="C419" s="7"/>
      <c r="D419" s="7"/>
      <c r="E419" s="90" t="s">
        <v>114</v>
      </c>
      <c r="F419" s="91"/>
      <c r="G419" s="13">
        <v>4.13</v>
      </c>
    </row>
    <row r="420" spans="1:7" ht="15" customHeight="1">
      <c r="A420" s="7"/>
      <c r="B420" s="7"/>
      <c r="C420" s="7"/>
      <c r="D420" s="7"/>
      <c r="E420" s="92" t="s">
        <v>115</v>
      </c>
      <c r="F420" s="93"/>
      <c r="G420" s="3">
        <v>7.38</v>
      </c>
    </row>
    <row r="421" spans="1:7" ht="15" customHeight="1">
      <c r="A421" s="7"/>
      <c r="B421" s="7"/>
      <c r="C421" s="7"/>
      <c r="D421" s="7"/>
      <c r="E421" s="92" t="s">
        <v>116</v>
      </c>
      <c r="F421" s="93"/>
      <c r="G421" s="3">
        <v>1.76</v>
      </c>
    </row>
    <row r="422" spans="1:7" ht="15" customHeight="1">
      <c r="A422" s="7"/>
      <c r="B422" s="7"/>
      <c r="C422" s="7"/>
      <c r="D422" s="7"/>
      <c r="E422" s="92" t="s">
        <v>117</v>
      </c>
      <c r="F422" s="93"/>
      <c r="G422" s="3">
        <v>9.14</v>
      </c>
    </row>
    <row r="423" spans="1:7" ht="15" customHeight="1">
      <c r="A423" s="7"/>
      <c r="B423" s="7"/>
      <c r="C423" s="7"/>
      <c r="D423" s="7"/>
      <c r="E423" s="92" t="s">
        <v>118</v>
      </c>
      <c r="F423" s="93"/>
      <c r="G423" s="3">
        <v>2.2730999999999999</v>
      </c>
    </row>
    <row r="424" spans="1:7" ht="15" customHeight="1">
      <c r="A424" s="7"/>
      <c r="B424" s="7"/>
      <c r="C424" s="7"/>
      <c r="D424" s="7"/>
      <c r="E424" s="92" t="s">
        <v>119</v>
      </c>
      <c r="F424" s="93"/>
      <c r="G424" s="3">
        <v>11.41</v>
      </c>
    </row>
    <row r="425" spans="1:7" ht="9.9499999999999993" customHeight="1">
      <c r="A425" s="7"/>
      <c r="B425" s="7"/>
      <c r="C425" s="84" t="s">
        <v>84</v>
      </c>
      <c r="D425" s="85"/>
      <c r="E425" s="7"/>
      <c r="F425" s="7"/>
      <c r="G425" s="7"/>
    </row>
  </sheetData>
  <mergeCells count="243">
    <mergeCell ref="E423:F423"/>
    <mergeCell ref="E424:F424"/>
    <mergeCell ref="C425:D425"/>
    <mergeCell ref="A417:B417"/>
    <mergeCell ref="E419:F419"/>
    <mergeCell ref="E420:F420"/>
    <mergeCell ref="E421:F421"/>
    <mergeCell ref="E422:F422"/>
    <mergeCell ref="E411:F411"/>
    <mergeCell ref="C412:D412"/>
    <mergeCell ref="A413:G413"/>
    <mergeCell ref="A414:B414"/>
    <mergeCell ref="E416:F416"/>
    <mergeCell ref="E406:F406"/>
    <mergeCell ref="E407:F407"/>
    <mergeCell ref="E408:F408"/>
    <mergeCell ref="E409:F409"/>
    <mergeCell ref="E410:F410"/>
    <mergeCell ref="C391:D391"/>
    <mergeCell ref="A392:G392"/>
    <mergeCell ref="A393:B393"/>
    <mergeCell ref="E400:F400"/>
    <mergeCell ref="A401:B401"/>
    <mergeCell ref="E386:F386"/>
    <mergeCell ref="E387:F387"/>
    <mergeCell ref="E388:F388"/>
    <mergeCell ref="E389:F389"/>
    <mergeCell ref="E390:F390"/>
    <mergeCell ref="E376:F376"/>
    <mergeCell ref="C377:D377"/>
    <mergeCell ref="A378:G378"/>
    <mergeCell ref="A379:B379"/>
    <mergeCell ref="E385:F385"/>
    <mergeCell ref="E371:F371"/>
    <mergeCell ref="E372:F372"/>
    <mergeCell ref="E373:F373"/>
    <mergeCell ref="E374:F374"/>
    <mergeCell ref="E375:F375"/>
    <mergeCell ref="C361:D361"/>
    <mergeCell ref="A362:G362"/>
    <mergeCell ref="A363:B363"/>
    <mergeCell ref="E366:F366"/>
    <mergeCell ref="A367:B367"/>
    <mergeCell ref="E356:F356"/>
    <mergeCell ref="E357:F357"/>
    <mergeCell ref="E358:F358"/>
    <mergeCell ref="E359:F359"/>
    <mergeCell ref="E360:F360"/>
    <mergeCell ref="A346:G346"/>
    <mergeCell ref="A347:B347"/>
    <mergeCell ref="E350:F350"/>
    <mergeCell ref="A351:B351"/>
    <mergeCell ref="E355:F355"/>
    <mergeCell ref="E341:F341"/>
    <mergeCell ref="E342:F342"/>
    <mergeCell ref="E343:F343"/>
    <mergeCell ref="E344:F344"/>
    <mergeCell ref="C345:D345"/>
    <mergeCell ref="A331:B331"/>
    <mergeCell ref="E334:F334"/>
    <mergeCell ref="A335:B335"/>
    <mergeCell ref="E339:F339"/>
    <mergeCell ref="E340:F340"/>
    <mergeCell ref="E326:F326"/>
    <mergeCell ref="E327:F327"/>
    <mergeCell ref="E328:F328"/>
    <mergeCell ref="C329:D329"/>
    <mergeCell ref="A330:G330"/>
    <mergeCell ref="A316:G316"/>
    <mergeCell ref="A317:B317"/>
    <mergeCell ref="E323:F323"/>
    <mergeCell ref="E324:F324"/>
    <mergeCell ref="E325:F325"/>
    <mergeCell ref="E311:F311"/>
    <mergeCell ref="E312:F312"/>
    <mergeCell ref="E313:F313"/>
    <mergeCell ref="E314:F314"/>
    <mergeCell ref="C315:D315"/>
    <mergeCell ref="A296:B296"/>
    <mergeCell ref="E303:F303"/>
    <mergeCell ref="A304:B304"/>
    <mergeCell ref="E309:F309"/>
    <mergeCell ref="E310:F310"/>
    <mergeCell ref="E291:F291"/>
    <mergeCell ref="E292:F292"/>
    <mergeCell ref="E293:F293"/>
    <mergeCell ref="C294:D294"/>
    <mergeCell ref="A295:G295"/>
    <mergeCell ref="E282:F282"/>
    <mergeCell ref="A283:B283"/>
    <mergeCell ref="E288:F288"/>
    <mergeCell ref="E289:F289"/>
    <mergeCell ref="E290:F290"/>
    <mergeCell ref="E274:F274"/>
    <mergeCell ref="E275:F275"/>
    <mergeCell ref="C276:D276"/>
    <mergeCell ref="A277:G277"/>
    <mergeCell ref="A278:B278"/>
    <mergeCell ref="A266:B266"/>
    <mergeCell ref="E270:F270"/>
    <mergeCell ref="E271:F271"/>
    <mergeCell ref="E272:F272"/>
    <mergeCell ref="E273:F273"/>
    <mergeCell ref="E259:F259"/>
    <mergeCell ref="C260:D260"/>
    <mergeCell ref="A261:G261"/>
    <mergeCell ref="A262:B262"/>
    <mergeCell ref="E265:F265"/>
    <mergeCell ref="E254:F254"/>
    <mergeCell ref="E255:F255"/>
    <mergeCell ref="E256:F256"/>
    <mergeCell ref="E257:F257"/>
    <mergeCell ref="E258:F258"/>
    <mergeCell ref="C244:D244"/>
    <mergeCell ref="A245:G245"/>
    <mergeCell ref="A246:B246"/>
    <mergeCell ref="E249:F249"/>
    <mergeCell ref="A250:B250"/>
    <mergeCell ref="E239:F239"/>
    <mergeCell ref="E240:F240"/>
    <mergeCell ref="E241:F241"/>
    <mergeCell ref="E242:F242"/>
    <mergeCell ref="E243:F243"/>
    <mergeCell ref="A229:G229"/>
    <mergeCell ref="A230:B230"/>
    <mergeCell ref="E233:F233"/>
    <mergeCell ref="A234:B234"/>
    <mergeCell ref="E238:F238"/>
    <mergeCell ref="E224:F224"/>
    <mergeCell ref="E225:F225"/>
    <mergeCell ref="E226:F226"/>
    <mergeCell ref="E227:F227"/>
    <mergeCell ref="C228:D228"/>
    <mergeCell ref="A214:B214"/>
    <mergeCell ref="E217:F217"/>
    <mergeCell ref="A218:B218"/>
    <mergeCell ref="E222:F222"/>
    <mergeCell ref="E223:F223"/>
    <mergeCell ref="E209:F209"/>
    <mergeCell ref="E210:F210"/>
    <mergeCell ref="E211:F211"/>
    <mergeCell ref="C212:D212"/>
    <mergeCell ref="A213:G213"/>
    <mergeCell ref="A202:G202"/>
    <mergeCell ref="A203:B203"/>
    <mergeCell ref="E206:F206"/>
    <mergeCell ref="E207:F207"/>
    <mergeCell ref="E208:F208"/>
    <mergeCell ref="E197:F197"/>
    <mergeCell ref="E198:F198"/>
    <mergeCell ref="E199:F199"/>
    <mergeCell ref="E200:F200"/>
    <mergeCell ref="C201:D201"/>
    <mergeCell ref="A186:B186"/>
    <mergeCell ref="E188:F188"/>
    <mergeCell ref="A189:B189"/>
    <mergeCell ref="E195:F195"/>
    <mergeCell ref="E196:F196"/>
    <mergeCell ref="E181:F181"/>
    <mergeCell ref="E182:F182"/>
    <mergeCell ref="E183:F183"/>
    <mergeCell ref="C184:D184"/>
    <mergeCell ref="A185:G185"/>
    <mergeCell ref="A163:G163"/>
    <mergeCell ref="A164:B164"/>
    <mergeCell ref="E178:F178"/>
    <mergeCell ref="E179:F179"/>
    <mergeCell ref="E180:F180"/>
    <mergeCell ref="E158:F158"/>
    <mergeCell ref="E159:F159"/>
    <mergeCell ref="E160:F160"/>
    <mergeCell ref="E161:F161"/>
    <mergeCell ref="C162:D162"/>
    <mergeCell ref="C151:D151"/>
    <mergeCell ref="A152:G152"/>
    <mergeCell ref="A153:B153"/>
    <mergeCell ref="E156:F156"/>
    <mergeCell ref="E157:F157"/>
    <mergeCell ref="E146:F146"/>
    <mergeCell ref="E147:F147"/>
    <mergeCell ref="E148:F148"/>
    <mergeCell ref="E149:F149"/>
    <mergeCell ref="E150:F150"/>
    <mergeCell ref="C141:D141"/>
    <mergeCell ref="A142:G142"/>
    <mergeCell ref="A143:B143"/>
    <mergeCell ref="E145:F145"/>
    <mergeCell ref="E139:F139"/>
    <mergeCell ref="E140:F140"/>
    <mergeCell ref="A128:B128"/>
    <mergeCell ref="E135:F135"/>
    <mergeCell ref="E136:F136"/>
    <mergeCell ref="E137:F137"/>
    <mergeCell ref="E138:F138"/>
    <mergeCell ref="E118:F118"/>
    <mergeCell ref="C119:D119"/>
    <mergeCell ref="A120:G120"/>
    <mergeCell ref="A121:B121"/>
    <mergeCell ref="E127:F127"/>
    <mergeCell ref="E113:F113"/>
    <mergeCell ref="E114:F114"/>
    <mergeCell ref="E115:F115"/>
    <mergeCell ref="E116:F116"/>
    <mergeCell ref="E117:F117"/>
    <mergeCell ref="A90:G90"/>
    <mergeCell ref="A91:B91"/>
    <mergeCell ref="E109:F109"/>
    <mergeCell ref="A110:B110"/>
    <mergeCell ref="E30:F30"/>
    <mergeCell ref="E31:F31"/>
    <mergeCell ref="E32:F32"/>
    <mergeCell ref="E87:F87"/>
    <mergeCell ref="E88:F88"/>
    <mergeCell ref="C89:D89"/>
    <mergeCell ref="A38:B38"/>
    <mergeCell ref="E45:F45"/>
    <mergeCell ref="A46:B46"/>
    <mergeCell ref="E83:F83"/>
    <mergeCell ref="E84:F84"/>
    <mergeCell ref="A1:G1"/>
    <mergeCell ref="C2:D2"/>
    <mergeCell ref="A3:G3"/>
    <mergeCell ref="A4:B4"/>
    <mergeCell ref="E9:F9"/>
    <mergeCell ref="E85:F85"/>
    <mergeCell ref="E86:F86"/>
    <mergeCell ref="E18:F18"/>
    <mergeCell ref="E19:F19"/>
    <mergeCell ref="C20:D20"/>
    <mergeCell ref="A21:G21"/>
    <mergeCell ref="A22:B22"/>
    <mergeCell ref="A10:B10"/>
    <mergeCell ref="E14:F14"/>
    <mergeCell ref="E15:F15"/>
    <mergeCell ref="E16:F16"/>
    <mergeCell ref="E17:F17"/>
    <mergeCell ref="E33:F33"/>
    <mergeCell ref="E34:F34"/>
    <mergeCell ref="E35:F35"/>
    <mergeCell ref="C36:D36"/>
    <mergeCell ref="A37:G37"/>
    <mergeCell ref="E26:F26"/>
    <mergeCell ref="A27:B27"/>
  </mergeCells>
  <pageMargins left="0.27777777777777779" right="0.27777777777777779" top="0.27777777777777779" bottom="0.27777777777777779" header="0" footer="0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G10"/>
  <sheetViews>
    <sheetView tabSelected="1" workbookViewId="0">
      <selection activeCell="G11" sqref="G11"/>
    </sheetView>
  </sheetViews>
  <sheetFormatPr defaultRowHeight="15"/>
  <cols>
    <col min="1" max="1" width="9.28515625" customWidth="1"/>
    <col min="2" max="2" width="34.7109375" customWidth="1"/>
    <col min="3" max="3" width="13.7109375" customWidth="1"/>
    <col min="4" max="6" width="11.85546875" customWidth="1"/>
    <col min="7" max="7" width="12.140625" customWidth="1"/>
  </cols>
  <sheetData>
    <row r="1" spans="1:7" ht="72" customHeight="1">
      <c r="A1" s="69"/>
      <c r="B1" s="69"/>
      <c r="C1" s="69"/>
      <c r="D1" s="69"/>
      <c r="E1" s="69"/>
      <c r="F1" s="69"/>
      <c r="G1" s="7"/>
    </row>
    <row r="2" spans="1:7" ht="17.100000000000001" customHeight="1">
      <c r="A2" s="14" t="s">
        <v>364</v>
      </c>
      <c r="B2" s="14" t="s">
        <v>365</v>
      </c>
      <c r="C2" s="14" t="s">
        <v>366</v>
      </c>
      <c r="D2" s="14" t="s">
        <v>367</v>
      </c>
      <c r="E2" s="14" t="s">
        <v>368</v>
      </c>
      <c r="F2" s="14" t="s">
        <v>369</v>
      </c>
      <c r="G2" s="14" t="s">
        <v>370</v>
      </c>
    </row>
    <row r="3" spans="1:7" ht="12" customHeight="1">
      <c r="A3" s="95" t="s">
        <v>371</v>
      </c>
      <c r="B3" s="97" t="s">
        <v>372</v>
      </c>
      <c r="C3" s="99">
        <v>58543.35</v>
      </c>
      <c r="D3" s="15">
        <v>100</v>
      </c>
      <c r="E3" s="16"/>
      <c r="F3" s="16"/>
      <c r="G3" s="17">
        <v>100</v>
      </c>
    </row>
    <row r="4" spans="1:7" ht="12.95" customHeight="1">
      <c r="A4" s="96"/>
      <c r="B4" s="98"/>
      <c r="C4" s="100"/>
      <c r="D4" s="18">
        <v>58543.35</v>
      </c>
      <c r="E4" s="19"/>
      <c r="F4" s="19"/>
      <c r="G4" s="20">
        <v>58543.35</v>
      </c>
    </row>
    <row r="5" spans="1:7" ht="12" customHeight="1">
      <c r="A5" s="95" t="s">
        <v>373</v>
      </c>
      <c r="B5" s="97" t="s">
        <v>374</v>
      </c>
      <c r="C5" s="99">
        <v>14369.12</v>
      </c>
      <c r="D5" s="15">
        <v>80</v>
      </c>
      <c r="E5" s="44">
        <v>20</v>
      </c>
      <c r="F5" s="16"/>
      <c r="G5" s="17">
        <v>100</v>
      </c>
    </row>
    <row r="6" spans="1:7" ht="12.95" customHeight="1">
      <c r="A6" s="96"/>
      <c r="B6" s="98"/>
      <c r="C6" s="100"/>
      <c r="D6" s="18">
        <v>11495.29</v>
      </c>
      <c r="E6" s="45">
        <v>2873.82</v>
      </c>
      <c r="F6" s="19"/>
      <c r="G6" s="20">
        <f>E6+D6</f>
        <v>14369.11</v>
      </c>
    </row>
    <row r="7" spans="1:7" ht="12" customHeight="1">
      <c r="A7" s="95" t="s">
        <v>375</v>
      </c>
      <c r="B7" s="105" t="s">
        <v>561</v>
      </c>
      <c r="C7" s="99">
        <v>60412.43</v>
      </c>
      <c r="D7" s="15"/>
      <c r="E7" s="15">
        <v>40</v>
      </c>
      <c r="F7" s="15">
        <v>60</v>
      </c>
      <c r="G7" s="17">
        <v>100</v>
      </c>
    </row>
    <row r="8" spans="1:7" ht="12.75" customHeight="1">
      <c r="A8" s="96"/>
      <c r="B8" s="98"/>
      <c r="C8" s="100"/>
      <c r="D8" s="44"/>
      <c r="E8" s="18">
        <v>24164.97</v>
      </c>
      <c r="F8" s="18">
        <v>36247.449999999997</v>
      </c>
      <c r="G8" s="20">
        <f>F8+E8</f>
        <v>60412.42</v>
      </c>
    </row>
    <row r="9" spans="1:7" ht="12" customHeight="1">
      <c r="A9" s="21"/>
      <c r="B9" s="22"/>
      <c r="C9" s="101">
        <v>135438.6</v>
      </c>
      <c r="D9" s="23">
        <f>D6+D4</f>
        <v>70038.64</v>
      </c>
      <c r="E9" s="23">
        <f>E8+E6</f>
        <v>27038.79</v>
      </c>
      <c r="F9" s="23">
        <f>F8</f>
        <v>36247.449999999997</v>
      </c>
      <c r="G9" s="103">
        <v>133324.9</v>
      </c>
    </row>
    <row r="10" spans="1:7" ht="12.95" customHeight="1">
      <c r="A10" s="24"/>
      <c r="B10" s="25"/>
      <c r="C10" s="102"/>
      <c r="D10" s="18">
        <f>D9</f>
        <v>70038.64</v>
      </c>
      <c r="E10" s="18">
        <f>E9+D10</f>
        <v>97077.43</v>
      </c>
      <c r="F10" s="48">
        <v>133329.97</v>
      </c>
      <c r="G10" s="104"/>
    </row>
  </sheetData>
  <mergeCells count="12">
    <mergeCell ref="G9:G10"/>
    <mergeCell ref="A5:A6"/>
    <mergeCell ref="B5:B6"/>
    <mergeCell ref="C5:C6"/>
    <mergeCell ref="A7:A8"/>
    <mergeCell ref="B7:B8"/>
    <mergeCell ref="C7:C8"/>
    <mergeCell ref="A1:F1"/>
    <mergeCell ref="A3:A4"/>
    <mergeCell ref="B3:B4"/>
    <mergeCell ref="C3:C4"/>
    <mergeCell ref="C9:C10"/>
  </mergeCells>
  <printOptions horizontalCentered="1" verticalCentered="1"/>
  <pageMargins left="0.27559055118110237" right="0.27559055118110237" top="0" bottom="0.27559055118110237" header="0" footer="0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26"/>
  <sheetViews>
    <sheetView workbookViewId="0">
      <selection sqref="A1:D1"/>
    </sheetView>
  </sheetViews>
  <sheetFormatPr defaultRowHeight="15"/>
  <cols>
    <col min="1" max="1" width="9.28515625" customWidth="1"/>
    <col min="2" max="2" width="60.28515625" customWidth="1"/>
    <col min="3" max="3" width="8.28515625" customWidth="1"/>
    <col min="4" max="4" width="37.42578125" customWidth="1"/>
  </cols>
  <sheetData>
    <row r="1" spans="1:4" ht="72" customHeight="1">
      <c r="A1" s="69"/>
      <c r="B1" s="69"/>
      <c r="C1" s="69"/>
      <c r="D1" s="69"/>
    </row>
    <row r="2" spans="1:4" ht="12" customHeight="1">
      <c r="A2" s="7"/>
      <c r="B2" s="106" t="s">
        <v>363</v>
      </c>
      <c r="C2" s="107"/>
      <c r="D2" s="107"/>
    </row>
    <row r="3" spans="1:4" ht="15" customHeight="1">
      <c r="A3" s="26" t="s">
        <v>376</v>
      </c>
      <c r="B3" s="26" t="s">
        <v>377</v>
      </c>
      <c r="C3" s="26" t="s">
        <v>378</v>
      </c>
      <c r="D3" s="7"/>
    </row>
    <row r="4" spans="1:4" ht="8.1" customHeight="1">
      <c r="A4" s="7"/>
      <c r="B4" s="106" t="s">
        <v>84</v>
      </c>
      <c r="C4" s="107"/>
      <c r="D4" s="7"/>
    </row>
    <row r="5" spans="1:4" ht="12.95" customHeight="1">
      <c r="A5" s="7"/>
      <c r="B5" s="27" t="s">
        <v>379</v>
      </c>
      <c r="C5" s="7"/>
      <c r="D5" s="7"/>
    </row>
    <row r="6" spans="1:4" ht="12.95" customHeight="1">
      <c r="A6" s="28" t="s">
        <v>380</v>
      </c>
      <c r="B6" s="29" t="s">
        <v>381</v>
      </c>
      <c r="C6" s="30">
        <v>0.8</v>
      </c>
      <c r="D6" s="7"/>
    </row>
    <row r="7" spans="1:4" ht="12.95" customHeight="1">
      <c r="A7" s="28" t="s">
        <v>382</v>
      </c>
      <c r="B7" s="29" t="s">
        <v>383</v>
      </c>
      <c r="C7" s="30">
        <v>7.4</v>
      </c>
      <c r="D7" s="7"/>
    </row>
    <row r="8" spans="1:4" ht="15" customHeight="1">
      <c r="A8" s="7"/>
      <c r="B8" s="31" t="s">
        <v>384</v>
      </c>
      <c r="C8" s="32">
        <v>8.2000000000000011</v>
      </c>
      <c r="D8" s="7"/>
    </row>
    <row r="9" spans="1:4" ht="15" customHeight="1">
      <c r="A9" s="7"/>
      <c r="B9" s="106" t="s">
        <v>363</v>
      </c>
      <c r="C9" s="107"/>
      <c r="D9" s="7"/>
    </row>
    <row r="10" spans="1:4" ht="8.1" customHeight="1">
      <c r="A10" s="7"/>
      <c r="B10" s="106" t="s">
        <v>84</v>
      </c>
      <c r="C10" s="107"/>
      <c r="D10" s="7"/>
    </row>
    <row r="11" spans="1:4" ht="12.95" customHeight="1">
      <c r="A11" s="7"/>
      <c r="B11" s="27" t="s">
        <v>385</v>
      </c>
      <c r="C11" s="7"/>
      <c r="D11" s="7"/>
    </row>
    <row r="12" spans="1:4" ht="12.95" customHeight="1">
      <c r="A12" s="28" t="s">
        <v>386</v>
      </c>
      <c r="B12" s="29" t="s">
        <v>387</v>
      </c>
      <c r="C12" s="30">
        <v>4</v>
      </c>
      <c r="D12" s="7"/>
    </row>
    <row r="13" spans="1:4" ht="12.95" customHeight="1">
      <c r="A13" s="28" t="s">
        <v>388</v>
      </c>
      <c r="B13" s="29" t="s">
        <v>389</v>
      </c>
      <c r="C13" s="30">
        <v>1.23</v>
      </c>
      <c r="D13" s="7"/>
    </row>
    <row r="14" spans="1:4" ht="12.95" customHeight="1">
      <c r="A14" s="28" t="s">
        <v>390</v>
      </c>
      <c r="B14" s="29" t="s">
        <v>391</v>
      </c>
      <c r="C14" s="30">
        <v>1.27</v>
      </c>
      <c r="D14" s="7"/>
    </row>
    <row r="15" spans="1:4" ht="15" customHeight="1">
      <c r="A15" s="7"/>
      <c r="B15" s="31" t="s">
        <v>384</v>
      </c>
      <c r="C15" s="32">
        <v>6.5</v>
      </c>
      <c r="D15" s="7"/>
    </row>
    <row r="16" spans="1:4" ht="15" customHeight="1">
      <c r="A16" s="7"/>
      <c r="B16" s="106" t="s">
        <v>363</v>
      </c>
      <c r="C16" s="107"/>
      <c r="D16" s="7"/>
    </row>
    <row r="17" spans="1:4" ht="8.1" customHeight="1">
      <c r="A17" s="7"/>
      <c r="B17" s="106" t="s">
        <v>84</v>
      </c>
      <c r="C17" s="107"/>
      <c r="D17" s="7"/>
    </row>
    <row r="18" spans="1:4" ht="12.95" customHeight="1">
      <c r="A18" s="33" t="s">
        <v>392</v>
      </c>
      <c r="B18" s="27" t="s">
        <v>393</v>
      </c>
      <c r="C18" s="7"/>
      <c r="D18" s="7"/>
    </row>
    <row r="19" spans="1:4" ht="12.95" customHeight="1">
      <c r="A19" s="28" t="s">
        <v>84</v>
      </c>
      <c r="B19" s="29" t="s">
        <v>394</v>
      </c>
      <c r="C19" s="30">
        <v>3</v>
      </c>
      <c r="D19" s="7"/>
    </row>
    <row r="20" spans="1:4" ht="12.95" customHeight="1">
      <c r="A20" s="28" t="s">
        <v>84</v>
      </c>
      <c r="B20" s="29" t="s">
        <v>395</v>
      </c>
      <c r="C20" s="30">
        <v>2</v>
      </c>
      <c r="D20" s="7"/>
    </row>
    <row r="21" spans="1:4" ht="12.95" customHeight="1">
      <c r="A21" s="28" t="s">
        <v>84</v>
      </c>
      <c r="B21" s="29" t="s">
        <v>396</v>
      </c>
      <c r="C21" s="30">
        <v>0.65</v>
      </c>
      <c r="D21" s="7"/>
    </row>
    <row r="22" spans="1:4" ht="12.95" customHeight="1">
      <c r="A22" s="28" t="s">
        <v>84</v>
      </c>
      <c r="B22" s="29" t="s">
        <v>397</v>
      </c>
      <c r="C22" s="30">
        <v>2</v>
      </c>
      <c r="D22" s="7"/>
    </row>
    <row r="23" spans="1:4" ht="15" customHeight="1">
      <c r="A23" s="7"/>
      <c r="B23" s="31" t="s">
        <v>384</v>
      </c>
      <c r="C23" s="32">
        <v>7.65</v>
      </c>
      <c r="D23" s="7"/>
    </row>
    <row r="24" spans="1:4" ht="15" customHeight="1">
      <c r="A24" s="7"/>
      <c r="B24" s="106" t="s">
        <v>363</v>
      </c>
      <c r="C24" s="107"/>
      <c r="D24" s="7"/>
    </row>
    <row r="25" spans="1:4" ht="26.1" customHeight="1">
      <c r="A25" s="7"/>
      <c r="B25" s="108" t="s">
        <v>398</v>
      </c>
      <c r="C25" s="109"/>
      <c r="D25" s="7"/>
    </row>
    <row r="26" spans="1:4" ht="24" customHeight="1">
      <c r="A26" s="7"/>
      <c r="B26" s="108" t="s">
        <v>399</v>
      </c>
      <c r="C26" s="109"/>
      <c r="D26" s="109"/>
    </row>
  </sheetData>
  <mergeCells count="10">
    <mergeCell ref="B16:C16"/>
    <mergeCell ref="B17:C17"/>
    <mergeCell ref="B24:C24"/>
    <mergeCell ref="B25:C25"/>
    <mergeCell ref="B26:D26"/>
    <mergeCell ref="A1:D1"/>
    <mergeCell ref="B2:D2"/>
    <mergeCell ref="B4:C4"/>
    <mergeCell ref="B9:C9"/>
    <mergeCell ref="B10:C10"/>
  </mergeCells>
  <printOptions horizontalCentered="1" verticalCentered="1"/>
  <pageMargins left="0.27559055118110237" right="0.27559055118110237" top="0.27559055118110237" bottom="0.27559055118110237" header="0" footer="0"/>
  <pageSetup scale="81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E87"/>
  <sheetViews>
    <sheetView workbookViewId="0">
      <selection sqref="A1:E1"/>
    </sheetView>
  </sheetViews>
  <sheetFormatPr defaultRowHeight="15"/>
  <cols>
    <col min="1" max="1" width="9.28515625" customWidth="1"/>
    <col min="2" max="2" width="68.7109375" customWidth="1"/>
    <col min="3" max="3" width="8.85546875" customWidth="1"/>
    <col min="4" max="4" width="10.140625" customWidth="1"/>
    <col min="5" max="5" width="18.28515625" customWidth="1"/>
  </cols>
  <sheetData>
    <row r="1" spans="1:5" ht="72" customHeight="1">
      <c r="A1" s="69"/>
      <c r="B1" s="69"/>
      <c r="C1" s="69"/>
      <c r="D1" s="69"/>
      <c r="E1" s="69"/>
    </row>
    <row r="2" spans="1:5" ht="12" customHeight="1">
      <c r="A2" s="7"/>
      <c r="B2" s="106" t="s">
        <v>363</v>
      </c>
      <c r="C2" s="107"/>
      <c r="D2" s="7"/>
      <c r="E2" s="7"/>
    </row>
    <row r="3" spans="1:5" ht="15" customHeight="1">
      <c r="A3" s="26" t="s">
        <v>376</v>
      </c>
      <c r="B3" s="26" t="s">
        <v>377</v>
      </c>
      <c r="C3" s="34" t="s">
        <v>400</v>
      </c>
      <c r="D3" s="26" t="s">
        <v>401</v>
      </c>
      <c r="E3" s="7"/>
    </row>
    <row r="4" spans="1:5" ht="12" customHeight="1">
      <c r="A4" s="7"/>
      <c r="B4" s="106" t="s">
        <v>363</v>
      </c>
      <c r="C4" s="107"/>
      <c r="D4" s="7"/>
      <c r="E4" s="7"/>
    </row>
    <row r="5" spans="1:5" ht="12.95" customHeight="1">
      <c r="A5" s="33" t="s">
        <v>402</v>
      </c>
      <c r="B5" s="27" t="s">
        <v>403</v>
      </c>
      <c r="C5" s="7"/>
      <c r="D5" s="7"/>
      <c r="E5" s="7"/>
    </row>
    <row r="6" spans="1:5" ht="12.95" customHeight="1">
      <c r="A6" s="28" t="s">
        <v>404</v>
      </c>
      <c r="B6" s="29" t="s">
        <v>405</v>
      </c>
      <c r="C6" s="30">
        <v>20</v>
      </c>
      <c r="D6" s="30">
        <v>20</v>
      </c>
      <c r="E6" s="7"/>
    </row>
    <row r="7" spans="1:5" ht="12.95" customHeight="1">
      <c r="A7" s="28" t="s">
        <v>406</v>
      </c>
      <c r="B7" s="29" t="s">
        <v>407</v>
      </c>
      <c r="C7" s="30">
        <v>1.5</v>
      </c>
      <c r="D7" s="30">
        <v>1.5</v>
      </c>
      <c r="E7" s="7"/>
    </row>
    <row r="8" spans="1:5" ht="12.95" customHeight="1">
      <c r="A8" s="28" t="s">
        <v>408</v>
      </c>
      <c r="B8" s="29" t="s">
        <v>409</v>
      </c>
      <c r="C8" s="30">
        <v>1</v>
      </c>
      <c r="D8" s="30">
        <v>1</v>
      </c>
      <c r="E8" s="7"/>
    </row>
    <row r="9" spans="1:5" ht="12.95" customHeight="1">
      <c r="A9" s="28" t="s">
        <v>410</v>
      </c>
      <c r="B9" s="29" t="s">
        <v>411</v>
      </c>
      <c r="C9" s="30">
        <v>0.2</v>
      </c>
      <c r="D9" s="30">
        <v>0.2</v>
      </c>
      <c r="E9" s="7"/>
    </row>
    <row r="10" spans="1:5" ht="12.95" customHeight="1">
      <c r="A10" s="28" t="s">
        <v>412</v>
      </c>
      <c r="B10" s="29" t="s">
        <v>413</v>
      </c>
      <c r="C10" s="30">
        <v>0.6</v>
      </c>
      <c r="D10" s="30">
        <v>0.6</v>
      </c>
      <c r="E10" s="7"/>
    </row>
    <row r="11" spans="1:5" ht="12.95" customHeight="1">
      <c r="A11" s="28" t="s">
        <v>414</v>
      </c>
      <c r="B11" s="29" t="s">
        <v>415</v>
      </c>
      <c r="C11" s="30">
        <v>2.5</v>
      </c>
      <c r="D11" s="30">
        <v>2.5</v>
      </c>
      <c r="E11" s="7"/>
    </row>
    <row r="12" spans="1:5" ht="12.95" customHeight="1">
      <c r="A12" s="28" t="s">
        <v>416</v>
      </c>
      <c r="B12" s="29" t="s">
        <v>417</v>
      </c>
      <c r="C12" s="30">
        <v>3</v>
      </c>
      <c r="D12" s="30">
        <v>3</v>
      </c>
      <c r="E12" s="7"/>
    </row>
    <row r="13" spans="1:5" ht="12.95" customHeight="1">
      <c r="A13" s="28" t="s">
        <v>418</v>
      </c>
      <c r="B13" s="29" t="s">
        <v>419</v>
      </c>
      <c r="C13" s="30">
        <v>8</v>
      </c>
      <c r="D13" s="30">
        <v>8</v>
      </c>
      <c r="E13" s="7"/>
    </row>
    <row r="14" spans="1:5" ht="12.95" customHeight="1">
      <c r="A14" s="28" t="s">
        <v>420</v>
      </c>
      <c r="B14" s="29" t="s">
        <v>421</v>
      </c>
      <c r="C14" s="30">
        <v>0</v>
      </c>
      <c r="D14" s="30">
        <v>0</v>
      </c>
      <c r="E14" s="7"/>
    </row>
    <row r="15" spans="1:5" ht="15" customHeight="1">
      <c r="A15" s="7"/>
      <c r="B15" s="31" t="s">
        <v>384</v>
      </c>
      <c r="C15" s="32">
        <v>36.799999999999997</v>
      </c>
      <c r="D15" s="32">
        <v>36.799999999999997</v>
      </c>
      <c r="E15" s="7"/>
    </row>
    <row r="16" spans="1:5" ht="12" customHeight="1">
      <c r="A16" s="7"/>
      <c r="B16" s="106" t="s">
        <v>363</v>
      </c>
      <c r="C16" s="107"/>
      <c r="D16" s="7"/>
      <c r="E16" s="7"/>
    </row>
    <row r="17" spans="1:5" ht="12.95" customHeight="1">
      <c r="A17" s="33" t="s">
        <v>422</v>
      </c>
      <c r="B17" s="27" t="s">
        <v>423</v>
      </c>
      <c r="C17" s="7"/>
      <c r="D17" s="7"/>
      <c r="E17" s="7"/>
    </row>
    <row r="18" spans="1:5" ht="12.95" customHeight="1">
      <c r="A18" s="28" t="s">
        <v>424</v>
      </c>
      <c r="B18" s="29" t="s">
        <v>425</v>
      </c>
      <c r="C18" s="30">
        <v>17.77</v>
      </c>
      <c r="D18" s="30">
        <v>0</v>
      </c>
      <c r="E18" s="7"/>
    </row>
    <row r="19" spans="1:5" ht="12.95" customHeight="1">
      <c r="A19" s="28" t="s">
        <v>426</v>
      </c>
      <c r="B19" s="29" t="s">
        <v>427</v>
      </c>
      <c r="C19" s="30">
        <v>3.67</v>
      </c>
      <c r="D19" s="30">
        <v>0</v>
      </c>
      <c r="E19" s="7"/>
    </row>
    <row r="20" spans="1:5" ht="12.95" customHeight="1">
      <c r="A20" s="28" t="s">
        <v>428</v>
      </c>
      <c r="B20" s="29" t="s">
        <v>429</v>
      </c>
      <c r="C20" s="30">
        <v>0.92</v>
      </c>
      <c r="D20" s="30">
        <v>0.7</v>
      </c>
      <c r="E20" s="7"/>
    </row>
    <row r="21" spans="1:5" ht="12.95" customHeight="1">
      <c r="A21" s="28" t="s">
        <v>430</v>
      </c>
      <c r="B21" s="29" t="s">
        <v>431</v>
      </c>
      <c r="C21" s="30">
        <v>11.03</v>
      </c>
      <c r="D21" s="30">
        <v>8.33</v>
      </c>
      <c r="E21" s="7"/>
    </row>
    <row r="22" spans="1:5" ht="12.95" customHeight="1">
      <c r="A22" s="28" t="s">
        <v>432</v>
      </c>
      <c r="B22" s="29" t="s">
        <v>433</v>
      </c>
      <c r="C22" s="30">
        <v>7.0000000000000007E-2</v>
      </c>
      <c r="D22" s="30">
        <v>0.05</v>
      </c>
      <c r="E22" s="7"/>
    </row>
    <row r="23" spans="1:5" ht="12.95" customHeight="1">
      <c r="A23" s="28" t="s">
        <v>434</v>
      </c>
      <c r="B23" s="29" t="s">
        <v>435</v>
      </c>
      <c r="C23" s="30">
        <v>0.74</v>
      </c>
      <c r="D23" s="30">
        <v>0.56000000000000005</v>
      </c>
      <c r="E23" s="7"/>
    </row>
    <row r="24" spans="1:5" ht="12.95" customHeight="1">
      <c r="A24" s="28" t="s">
        <v>436</v>
      </c>
      <c r="B24" s="29" t="s">
        <v>437</v>
      </c>
      <c r="C24" s="30">
        <v>1.1000000000000001</v>
      </c>
      <c r="D24" s="30">
        <v>0</v>
      </c>
      <c r="E24" s="7"/>
    </row>
    <row r="25" spans="1:5" ht="12.95" customHeight="1">
      <c r="A25" s="28" t="s">
        <v>438</v>
      </c>
      <c r="B25" s="29" t="s">
        <v>439</v>
      </c>
      <c r="C25" s="30">
        <v>0.11</v>
      </c>
      <c r="D25" s="30">
        <v>0.08</v>
      </c>
      <c r="E25" s="7"/>
    </row>
    <row r="26" spans="1:5" ht="12.95" customHeight="1">
      <c r="A26" s="28" t="s">
        <v>440</v>
      </c>
      <c r="B26" s="29" t="s">
        <v>441</v>
      </c>
      <c r="C26" s="30">
        <v>13.2</v>
      </c>
      <c r="D26" s="30">
        <v>9.9700000000000006</v>
      </c>
      <c r="E26" s="7"/>
    </row>
    <row r="27" spans="1:5" ht="12.95" customHeight="1">
      <c r="A27" s="28" t="s">
        <v>442</v>
      </c>
      <c r="B27" s="29" t="s">
        <v>443</v>
      </c>
      <c r="C27" s="30">
        <v>0.03</v>
      </c>
      <c r="D27" s="30">
        <v>0.02</v>
      </c>
      <c r="E27" s="7"/>
    </row>
    <row r="28" spans="1:5" ht="15" customHeight="1">
      <c r="A28" s="7"/>
      <c r="B28" s="31" t="s">
        <v>384</v>
      </c>
      <c r="C28" s="32">
        <v>48.64</v>
      </c>
      <c r="D28" s="32">
        <v>19.71</v>
      </c>
      <c r="E28" s="7"/>
    </row>
    <row r="29" spans="1:5" ht="12" customHeight="1">
      <c r="A29" s="7"/>
      <c r="B29" s="106" t="s">
        <v>363</v>
      </c>
      <c r="C29" s="107"/>
      <c r="D29" s="7"/>
      <c r="E29" s="7"/>
    </row>
    <row r="30" spans="1:5" ht="12.95" customHeight="1">
      <c r="A30" s="33" t="s">
        <v>444</v>
      </c>
      <c r="B30" s="27" t="s">
        <v>445</v>
      </c>
      <c r="C30" s="7"/>
      <c r="D30" s="7"/>
      <c r="E30" s="7"/>
    </row>
    <row r="31" spans="1:5" ht="12.95" customHeight="1">
      <c r="A31" s="28" t="s">
        <v>446</v>
      </c>
      <c r="B31" s="29" t="s">
        <v>447</v>
      </c>
      <c r="C31" s="30">
        <v>7.94</v>
      </c>
      <c r="D31" s="30">
        <v>6</v>
      </c>
      <c r="E31" s="7"/>
    </row>
    <row r="32" spans="1:5" ht="12.95" customHeight="1">
      <c r="A32" s="28" t="s">
        <v>448</v>
      </c>
      <c r="B32" s="29" t="s">
        <v>449</v>
      </c>
      <c r="C32" s="30">
        <v>0.19</v>
      </c>
      <c r="D32" s="30">
        <v>0.14000000000000001</v>
      </c>
      <c r="E32" s="7"/>
    </row>
    <row r="33" spans="1:5" ht="12.95" customHeight="1">
      <c r="A33" s="28" t="s">
        <v>450</v>
      </c>
      <c r="B33" s="29" t="s">
        <v>451</v>
      </c>
      <c r="C33" s="30">
        <v>0.89</v>
      </c>
      <c r="D33" s="30">
        <v>0.67</v>
      </c>
      <c r="E33" s="7"/>
    </row>
    <row r="34" spans="1:5" ht="12.95" customHeight="1">
      <c r="A34" s="28" t="s">
        <v>452</v>
      </c>
      <c r="B34" s="29" t="s">
        <v>453</v>
      </c>
      <c r="C34" s="30">
        <v>4.83</v>
      </c>
      <c r="D34" s="30">
        <v>3.65</v>
      </c>
      <c r="E34" s="7"/>
    </row>
    <row r="35" spans="1:5" ht="12.95" customHeight="1">
      <c r="A35" s="28" t="s">
        <v>454</v>
      </c>
      <c r="B35" s="29" t="s">
        <v>455</v>
      </c>
      <c r="C35" s="30">
        <v>0.67</v>
      </c>
      <c r="D35" s="30">
        <v>0.5</v>
      </c>
      <c r="E35" s="7"/>
    </row>
    <row r="36" spans="1:5" ht="15" customHeight="1">
      <c r="A36" s="7"/>
      <c r="B36" s="31" t="s">
        <v>384</v>
      </c>
      <c r="C36" s="32">
        <v>14.520000000000001</v>
      </c>
      <c r="D36" s="32">
        <v>10.959999999999999</v>
      </c>
      <c r="E36" s="7"/>
    </row>
    <row r="37" spans="1:5" ht="12" customHeight="1">
      <c r="A37" s="7"/>
      <c r="B37" s="106" t="s">
        <v>363</v>
      </c>
      <c r="C37" s="107"/>
      <c r="D37" s="7"/>
      <c r="E37" s="7"/>
    </row>
    <row r="38" spans="1:5" ht="12.95" customHeight="1">
      <c r="A38" s="33" t="s">
        <v>456</v>
      </c>
      <c r="B38" s="27" t="s">
        <v>457</v>
      </c>
      <c r="C38" s="7"/>
      <c r="D38" s="7"/>
      <c r="E38" s="7"/>
    </row>
    <row r="39" spans="1:5" ht="12.95" customHeight="1">
      <c r="A39" s="28" t="s">
        <v>458</v>
      </c>
      <c r="B39" s="29" t="s">
        <v>459</v>
      </c>
      <c r="C39" s="30">
        <v>17.899999999999999</v>
      </c>
      <c r="D39" s="30">
        <v>7.25</v>
      </c>
      <c r="E39" s="7"/>
    </row>
    <row r="40" spans="1:5" ht="18" customHeight="1">
      <c r="A40" s="28" t="s">
        <v>460</v>
      </c>
      <c r="B40" s="29" t="s">
        <v>461</v>
      </c>
      <c r="C40" s="30">
        <v>0.71</v>
      </c>
      <c r="D40" s="30">
        <v>0.53</v>
      </c>
      <c r="E40" s="7"/>
    </row>
    <row r="41" spans="1:5" ht="15" customHeight="1">
      <c r="A41" s="7"/>
      <c r="B41" s="31" t="s">
        <v>384</v>
      </c>
      <c r="C41" s="32">
        <v>18.61</v>
      </c>
      <c r="D41" s="32">
        <v>7.78</v>
      </c>
      <c r="E41" s="7"/>
    </row>
    <row r="42" spans="1:5" ht="15" customHeight="1">
      <c r="A42" s="7"/>
      <c r="B42" s="106" t="s">
        <v>363</v>
      </c>
      <c r="C42" s="107"/>
      <c r="D42" s="7"/>
      <c r="E42" s="7"/>
    </row>
    <row r="43" spans="1:5" ht="36.950000000000003" customHeight="1">
      <c r="A43" s="7"/>
      <c r="B43" s="108" t="s">
        <v>462</v>
      </c>
      <c r="C43" s="109"/>
      <c r="D43" s="109"/>
      <c r="E43" s="7"/>
    </row>
    <row r="44" spans="1:5" ht="24" customHeight="1">
      <c r="A44" s="7"/>
      <c r="B44" s="108" t="s">
        <v>463</v>
      </c>
      <c r="C44" s="109"/>
      <c r="D44" s="109"/>
      <c r="E44" s="109"/>
    </row>
    <row r="45" spans="1:5" ht="12" customHeight="1">
      <c r="A45" s="7"/>
      <c r="B45" s="106" t="s">
        <v>363</v>
      </c>
      <c r="C45" s="107"/>
      <c r="D45" s="7"/>
      <c r="E45" s="7"/>
    </row>
    <row r="46" spans="1:5" ht="15" customHeight="1">
      <c r="A46" s="26" t="s">
        <v>376</v>
      </c>
      <c r="B46" s="26" t="s">
        <v>377</v>
      </c>
      <c r="C46" s="34" t="s">
        <v>400</v>
      </c>
      <c r="D46" s="26" t="s">
        <v>401</v>
      </c>
      <c r="E46" s="7"/>
    </row>
    <row r="47" spans="1:5" ht="12" customHeight="1">
      <c r="A47" s="7"/>
      <c r="B47" s="106" t="s">
        <v>363</v>
      </c>
      <c r="C47" s="107"/>
      <c r="D47" s="7"/>
      <c r="E47" s="7"/>
    </row>
    <row r="48" spans="1:5" ht="12.95" customHeight="1">
      <c r="A48" s="33" t="s">
        <v>402</v>
      </c>
      <c r="B48" s="27" t="s">
        <v>403</v>
      </c>
      <c r="C48" s="7"/>
      <c r="D48" s="7"/>
      <c r="E48" s="7"/>
    </row>
    <row r="49" spans="1:5" ht="12.95" customHeight="1">
      <c r="A49" s="28" t="s">
        <v>404</v>
      </c>
      <c r="B49" s="29" t="s">
        <v>405</v>
      </c>
      <c r="C49" s="30">
        <v>0</v>
      </c>
      <c r="D49" s="30">
        <v>0</v>
      </c>
      <c r="E49" s="7"/>
    </row>
    <row r="50" spans="1:5" ht="12.95" customHeight="1">
      <c r="A50" s="28" t="s">
        <v>406</v>
      </c>
      <c r="B50" s="29" t="s">
        <v>407</v>
      </c>
      <c r="C50" s="30">
        <v>1.5</v>
      </c>
      <c r="D50" s="30">
        <v>1.5</v>
      </c>
      <c r="E50" s="7"/>
    </row>
    <row r="51" spans="1:5" ht="12.95" customHeight="1">
      <c r="A51" s="28" t="s">
        <v>408</v>
      </c>
      <c r="B51" s="29" t="s">
        <v>409</v>
      </c>
      <c r="C51" s="30">
        <v>1</v>
      </c>
      <c r="D51" s="30">
        <v>1</v>
      </c>
      <c r="E51" s="7"/>
    </row>
    <row r="52" spans="1:5" ht="12.95" customHeight="1">
      <c r="A52" s="28" t="s">
        <v>410</v>
      </c>
      <c r="B52" s="29" t="s">
        <v>411</v>
      </c>
      <c r="C52" s="30">
        <v>0.2</v>
      </c>
      <c r="D52" s="30">
        <v>0.2</v>
      </c>
      <c r="E52" s="7"/>
    </row>
    <row r="53" spans="1:5" ht="12.95" customHeight="1">
      <c r="A53" s="28" t="s">
        <v>412</v>
      </c>
      <c r="B53" s="29" t="s">
        <v>413</v>
      </c>
      <c r="C53" s="30">
        <v>0.6</v>
      </c>
      <c r="D53" s="30">
        <v>0.6</v>
      </c>
      <c r="E53" s="7"/>
    </row>
    <row r="54" spans="1:5" ht="12.95" customHeight="1">
      <c r="A54" s="28" t="s">
        <v>414</v>
      </c>
      <c r="B54" s="29" t="s">
        <v>415</v>
      </c>
      <c r="C54" s="30">
        <v>2.5</v>
      </c>
      <c r="D54" s="30">
        <v>2.5</v>
      </c>
      <c r="E54" s="7"/>
    </row>
    <row r="55" spans="1:5" ht="12.95" customHeight="1">
      <c r="A55" s="28" t="s">
        <v>416</v>
      </c>
      <c r="B55" s="29" t="s">
        <v>417</v>
      </c>
      <c r="C55" s="30">
        <v>3</v>
      </c>
      <c r="D55" s="30">
        <v>3</v>
      </c>
      <c r="E55" s="7"/>
    </row>
    <row r="56" spans="1:5" ht="12.95" customHeight="1">
      <c r="A56" s="28" t="s">
        <v>418</v>
      </c>
      <c r="B56" s="29" t="s">
        <v>419</v>
      </c>
      <c r="C56" s="30">
        <v>8</v>
      </c>
      <c r="D56" s="30">
        <v>8</v>
      </c>
      <c r="E56" s="7"/>
    </row>
    <row r="57" spans="1:5" ht="12.95" customHeight="1">
      <c r="A57" s="28" t="s">
        <v>420</v>
      </c>
      <c r="B57" s="29" t="s">
        <v>421</v>
      </c>
      <c r="C57" s="30">
        <v>0</v>
      </c>
      <c r="D57" s="30">
        <v>0</v>
      </c>
      <c r="E57" s="7"/>
    </row>
    <row r="58" spans="1:5" ht="15" customHeight="1">
      <c r="A58" s="7"/>
      <c r="B58" s="31" t="s">
        <v>384</v>
      </c>
      <c r="C58" s="32">
        <v>16.8</v>
      </c>
      <c r="D58" s="32">
        <v>16.8</v>
      </c>
      <c r="E58" s="7"/>
    </row>
    <row r="59" spans="1:5" ht="12" customHeight="1">
      <c r="A59" s="7"/>
      <c r="B59" s="106" t="s">
        <v>363</v>
      </c>
      <c r="C59" s="107"/>
      <c r="D59" s="7"/>
      <c r="E59" s="7"/>
    </row>
    <row r="60" spans="1:5" ht="12.95" customHeight="1">
      <c r="A60" s="33" t="s">
        <v>422</v>
      </c>
      <c r="B60" s="27" t="s">
        <v>423</v>
      </c>
      <c r="C60" s="7"/>
      <c r="D60" s="7"/>
      <c r="E60" s="7"/>
    </row>
    <row r="61" spans="1:5" ht="12.95" customHeight="1">
      <c r="A61" s="28" t="s">
        <v>424</v>
      </c>
      <c r="B61" s="29" t="s">
        <v>425</v>
      </c>
      <c r="C61" s="30">
        <v>17.78</v>
      </c>
      <c r="D61" s="30">
        <v>0</v>
      </c>
      <c r="E61" s="7"/>
    </row>
    <row r="62" spans="1:5" ht="12.95" customHeight="1">
      <c r="A62" s="28" t="s">
        <v>426</v>
      </c>
      <c r="B62" s="29" t="s">
        <v>427</v>
      </c>
      <c r="C62" s="30">
        <v>3.67</v>
      </c>
      <c r="D62" s="30">
        <v>0</v>
      </c>
      <c r="E62" s="7"/>
    </row>
    <row r="63" spans="1:5" ht="12.95" customHeight="1">
      <c r="A63" s="28" t="s">
        <v>428</v>
      </c>
      <c r="B63" s="29" t="s">
        <v>429</v>
      </c>
      <c r="C63" s="30">
        <v>0.93</v>
      </c>
      <c r="D63" s="30">
        <v>0.71</v>
      </c>
      <c r="E63" s="7"/>
    </row>
    <row r="64" spans="1:5" ht="12.95" customHeight="1">
      <c r="A64" s="28" t="s">
        <v>430</v>
      </c>
      <c r="B64" s="29" t="s">
        <v>431</v>
      </c>
      <c r="C64" s="30">
        <v>10.9</v>
      </c>
      <c r="D64" s="30">
        <v>8.33</v>
      </c>
      <c r="E64" s="7"/>
    </row>
    <row r="65" spans="1:5" ht="12.95" customHeight="1">
      <c r="A65" s="28" t="s">
        <v>432</v>
      </c>
      <c r="B65" s="29" t="s">
        <v>433</v>
      </c>
      <c r="C65" s="30">
        <v>7.0000000000000007E-2</v>
      </c>
      <c r="D65" s="30">
        <v>0.06</v>
      </c>
      <c r="E65" s="7"/>
    </row>
    <row r="66" spans="1:5" ht="12.95" customHeight="1">
      <c r="A66" s="28" t="s">
        <v>434</v>
      </c>
      <c r="B66" s="29" t="s">
        <v>435</v>
      </c>
      <c r="C66" s="30">
        <v>0.73</v>
      </c>
      <c r="D66" s="30">
        <v>0.56000000000000005</v>
      </c>
      <c r="E66" s="7"/>
    </row>
    <row r="67" spans="1:5" ht="12.95" customHeight="1">
      <c r="A67" s="28" t="s">
        <v>436</v>
      </c>
      <c r="B67" s="29" t="s">
        <v>437</v>
      </c>
      <c r="C67" s="30">
        <v>1.1499999999999999</v>
      </c>
      <c r="D67" s="30">
        <v>0</v>
      </c>
      <c r="E67" s="7"/>
    </row>
    <row r="68" spans="1:5" ht="12.95" customHeight="1">
      <c r="A68" s="28" t="s">
        <v>438</v>
      </c>
      <c r="B68" s="29" t="s">
        <v>439</v>
      </c>
      <c r="C68" s="30">
        <v>0.11</v>
      </c>
      <c r="D68" s="30">
        <v>0.09</v>
      </c>
      <c r="E68" s="7"/>
    </row>
    <row r="69" spans="1:5" ht="12.95" customHeight="1">
      <c r="A69" s="28" t="s">
        <v>440</v>
      </c>
      <c r="B69" s="29" t="s">
        <v>441</v>
      </c>
      <c r="C69" s="30">
        <v>11.03</v>
      </c>
      <c r="D69" s="30">
        <v>8.43</v>
      </c>
      <c r="E69" s="7"/>
    </row>
    <row r="70" spans="1:5" ht="12.95" customHeight="1">
      <c r="A70" s="28" t="s">
        <v>442</v>
      </c>
      <c r="B70" s="29" t="s">
        <v>443</v>
      </c>
      <c r="C70" s="30">
        <v>0.03</v>
      </c>
      <c r="D70" s="30">
        <v>0.02</v>
      </c>
      <c r="E70" s="7"/>
    </row>
    <row r="71" spans="1:5" ht="15" customHeight="1">
      <c r="A71" s="7"/>
      <c r="B71" s="31" t="s">
        <v>384</v>
      </c>
      <c r="C71" s="32">
        <v>46.4</v>
      </c>
      <c r="D71" s="32">
        <v>18.2</v>
      </c>
      <c r="E71" s="7"/>
    </row>
    <row r="72" spans="1:5" ht="12" customHeight="1">
      <c r="A72" s="7"/>
      <c r="B72" s="106" t="s">
        <v>363</v>
      </c>
      <c r="C72" s="107"/>
      <c r="D72" s="7"/>
      <c r="E72" s="7"/>
    </row>
    <row r="73" spans="1:5" ht="12.95" customHeight="1">
      <c r="A73" s="33" t="s">
        <v>444</v>
      </c>
      <c r="B73" s="27" t="s">
        <v>445</v>
      </c>
      <c r="C73" s="7"/>
      <c r="D73" s="7"/>
      <c r="E73" s="7"/>
    </row>
    <row r="74" spans="1:5" ht="12.95" customHeight="1">
      <c r="A74" s="28" t="s">
        <v>446</v>
      </c>
      <c r="B74" s="29" t="s">
        <v>447</v>
      </c>
      <c r="C74" s="30">
        <v>6.52</v>
      </c>
      <c r="D74" s="30">
        <v>4.9800000000000004</v>
      </c>
      <c r="E74" s="7"/>
    </row>
    <row r="75" spans="1:5" ht="12.95" customHeight="1">
      <c r="A75" s="28" t="s">
        <v>448</v>
      </c>
      <c r="B75" s="29" t="s">
        <v>449</v>
      </c>
      <c r="C75" s="30">
        <v>0.15</v>
      </c>
      <c r="D75" s="30">
        <v>0.12</v>
      </c>
      <c r="E75" s="7"/>
    </row>
    <row r="76" spans="1:5" ht="12.95" customHeight="1">
      <c r="A76" s="28" t="s">
        <v>450</v>
      </c>
      <c r="B76" s="29" t="s">
        <v>451</v>
      </c>
      <c r="C76" s="30">
        <v>2.93</v>
      </c>
      <c r="D76" s="30">
        <v>2.2400000000000002</v>
      </c>
      <c r="E76" s="7"/>
    </row>
    <row r="77" spans="1:5" ht="12.95" customHeight="1">
      <c r="A77" s="28" t="s">
        <v>452</v>
      </c>
      <c r="B77" s="29" t="s">
        <v>453</v>
      </c>
      <c r="C77" s="30">
        <v>4.6900000000000004</v>
      </c>
      <c r="D77" s="30">
        <v>3.58</v>
      </c>
      <c r="E77" s="7"/>
    </row>
    <row r="78" spans="1:5" ht="12.95" customHeight="1">
      <c r="A78" s="28" t="s">
        <v>454</v>
      </c>
      <c r="B78" s="29" t="s">
        <v>455</v>
      </c>
      <c r="C78" s="30">
        <v>0.55000000000000004</v>
      </c>
      <c r="D78" s="30">
        <v>0.42</v>
      </c>
      <c r="E78" s="7"/>
    </row>
    <row r="79" spans="1:5" ht="15" customHeight="1">
      <c r="A79" s="7"/>
      <c r="B79" s="31" t="s">
        <v>384</v>
      </c>
      <c r="C79" s="32">
        <v>14.84</v>
      </c>
      <c r="D79" s="32">
        <v>11.340000000000002</v>
      </c>
      <c r="E79" s="7"/>
    </row>
    <row r="80" spans="1:5" ht="12" customHeight="1">
      <c r="A80" s="7"/>
      <c r="B80" s="106" t="s">
        <v>363</v>
      </c>
      <c r="C80" s="107"/>
      <c r="D80" s="7"/>
      <c r="E80" s="7"/>
    </row>
    <row r="81" spans="1:5" ht="12.95" customHeight="1">
      <c r="A81" s="33" t="s">
        <v>456</v>
      </c>
      <c r="B81" s="27" t="s">
        <v>457</v>
      </c>
      <c r="C81" s="7"/>
      <c r="D81" s="7"/>
      <c r="E81" s="7"/>
    </row>
    <row r="82" spans="1:5" ht="12.95" customHeight="1">
      <c r="A82" s="28" t="s">
        <v>458</v>
      </c>
      <c r="B82" s="29" t="s">
        <v>459</v>
      </c>
      <c r="C82" s="30">
        <v>7.8</v>
      </c>
      <c r="D82" s="30">
        <v>3.06</v>
      </c>
      <c r="E82" s="7"/>
    </row>
    <row r="83" spans="1:5" ht="18" customHeight="1">
      <c r="A83" s="28" t="s">
        <v>460</v>
      </c>
      <c r="B83" s="29" t="s">
        <v>461</v>
      </c>
      <c r="C83" s="30">
        <v>0.55000000000000004</v>
      </c>
      <c r="D83" s="30">
        <v>0.42</v>
      </c>
      <c r="E83" s="7"/>
    </row>
    <row r="84" spans="1:5" ht="15" customHeight="1">
      <c r="A84" s="7"/>
      <c r="B84" s="31" t="s">
        <v>384</v>
      </c>
      <c r="C84" s="32">
        <v>8.35</v>
      </c>
      <c r="D84" s="32">
        <v>3.48</v>
      </c>
      <c r="E84" s="7"/>
    </row>
    <row r="85" spans="1:5" ht="15" customHeight="1">
      <c r="A85" s="7"/>
      <c r="B85" s="106" t="s">
        <v>363</v>
      </c>
      <c r="C85" s="107"/>
      <c r="D85" s="7"/>
      <c r="E85" s="7"/>
    </row>
    <row r="86" spans="1:5" ht="36.950000000000003" customHeight="1">
      <c r="A86" s="7"/>
      <c r="B86" s="108" t="s">
        <v>464</v>
      </c>
      <c r="C86" s="109"/>
      <c r="D86" s="109"/>
      <c r="E86" s="7"/>
    </row>
    <row r="87" spans="1:5" ht="24" customHeight="1">
      <c r="A87" s="7"/>
      <c r="B87" s="108" t="s">
        <v>463</v>
      </c>
      <c r="C87" s="109"/>
      <c r="D87" s="109"/>
      <c r="E87" s="109"/>
    </row>
  </sheetData>
  <mergeCells count="17">
    <mergeCell ref="B86:D86"/>
    <mergeCell ref="B87:E87"/>
    <mergeCell ref="B47:C47"/>
    <mergeCell ref="B59:C59"/>
    <mergeCell ref="B72:C72"/>
    <mergeCell ref="B80:C80"/>
    <mergeCell ref="B85:C85"/>
    <mergeCell ref="B37:C37"/>
    <mergeCell ref="B42:C42"/>
    <mergeCell ref="B43:D43"/>
    <mergeCell ref="B44:E44"/>
    <mergeCell ref="B45:C45"/>
    <mergeCell ref="A1:E1"/>
    <mergeCell ref="B2:C2"/>
    <mergeCell ref="B4:C4"/>
    <mergeCell ref="B16:C16"/>
    <mergeCell ref="B29:C29"/>
  </mergeCells>
  <pageMargins left="0.27777777777777779" right="0.27777777777777779" top="0.27777777777777779" bottom="0.27777777777777779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MEMORIAL CALCULO</vt:lpstr>
      <vt:lpstr>ORCAMENTO</vt:lpstr>
      <vt:lpstr>RESUMO</vt:lpstr>
      <vt:lpstr>COMPOSICOES</vt:lpstr>
      <vt:lpstr>CRONOGRAMA</vt:lpstr>
      <vt:lpstr>BDI</vt:lpstr>
      <vt:lpstr>ENCARGOS SOCIAIS</vt:lpstr>
      <vt:lpstr>JR_PAGE_ANCHOR_0_1</vt:lpstr>
      <vt:lpstr>JR_PAGE_ANCHOR_10_1</vt:lpstr>
      <vt:lpstr>JR_PAGE_ANCHOR_11_1</vt:lpstr>
      <vt:lpstr>JR_PAGE_ANCHOR_2_1</vt:lpstr>
      <vt:lpstr>JR_PAGE_ANCHOR_3_1</vt:lpstr>
      <vt:lpstr>JR_PAGE_ANCHOR_8_1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2019-09-27T18:52:51Z</dcterms:created>
  <dcterms:modified xsi:type="dcterms:W3CDTF">2019-09-27T18:54:36Z</dcterms:modified>
</cp:coreProperties>
</file>